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tbi007\Downloads\"/>
    </mc:Choice>
  </mc:AlternateContent>
  <bookViews>
    <workbookView xWindow="0" yWindow="0" windowWidth="16170" windowHeight="5970" activeTab="1"/>
  </bookViews>
  <sheets>
    <sheet name="Budget Detail" sheetId="1" r:id="rId1"/>
    <sheet name="Pie Cha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A1" i="1"/>
  <c r="N13" i="1"/>
  <c r="N12" i="1"/>
  <c r="N8" i="1"/>
  <c r="N11" i="1"/>
  <c r="N10" i="1"/>
  <c r="N9" i="1"/>
  <c r="N7" i="1"/>
  <c r="N6" i="1"/>
  <c r="N3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<sst xmlns="http://schemas.openxmlformats.org/spreadsheetml/2006/main" count="28" uniqueCount="28">
  <si>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</si>
  <si>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</si>
  <si>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</si>
  <si>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</si>
  <si>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</si>
  <si>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</si>
  <si>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</si>
  <si>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</si>
  <si>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</si>
  <si>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</si>
  <si>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</si>
  <si>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</si>
  <si>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Income</t>
  </si>
  <si>
    <t>Expenses</t>
  </si>
  <si>
    <t>Rent</t>
  </si>
  <si>
    <t>Mortgage</t>
  </si>
  <si>
    <t>Insurance</t>
  </si>
  <si>
    <t>Cell phone</t>
  </si>
  <si>
    <t>Car payment</t>
  </si>
  <si>
    <t>Internet</t>
  </si>
  <si>
    <t>Electricity &amp; Gas Bill</t>
  </si>
  <si>
    <t>Water</t>
  </si>
  <si>
    <t>Total Monthly Expenses</t>
  </si>
  <si>
    <t>Annual Totals</t>
  </si>
  <si>
    <t>Percentage</t>
  </si>
  <si>
    <t>Min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</si>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</sst>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8" tint="-0.499984740745262"/>
      <name val="Times New Roman"/>
      <family val="1"/>
    </font>
    <font>
      <sz val="14"/>
      <color rgb="FF1B6911"/>
      <name val="Times New Roman"/>
      <family val="1"/>
    </font>
    <font>
      <sz val="16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1" fillId="7" borderId="1" xfId="0" applyFont="1" applyFill="1" applyBorder="1"/>
    <xf numFmtId="164" fontId="2" fillId="7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/>
    <xf numFmtId="0" fontId="1" fillId="0" borderId="1" xfId="0" applyFont="1" applyBorder="1"/>
    <xf numFmtId="164" fontId="1" fillId="8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/>
    <xf numFmtId="164" fontId="7" fillId="0" borderId="1" xfId="0" applyNumberFormat="1" applyFont="1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B6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latin typeface="Times New Roman" panose="02020603050405020304" pitchFamily="18" charset="0"/>
                <a:cs typeface="Times New Roman" panose="02020603050405020304" pitchFamily="18" charset="0"/>
              </a:rPr>
              <a:t>Expenses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009600821253163E-2"/>
          <c:y val="0.24777036912939074"/>
          <c:w val="0.65874104659257737"/>
          <c:h val="0.7217501535712291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/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63000" sy="63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F02D-47F5-A75A-532C6C847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F02D-47F5-A75A-532C6C847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F02D-47F5-A75A-532C6C847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7-F02D-47F5-A75A-532C6C847F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9-F02D-47F5-A75A-532C6C847F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B-F02D-47F5-A75A-532C6C847F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D-F02D-47F5-A75A-532C6C847F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F-F02D-47F5-A75A-532C6C847F23}"/>
              </c:ext>
            </c:extLst>
          </c:dPt>
          <c:dLbls>
            <c:dLbl>
              <c:idx val="0"/>
              <c:layout>
                <c:manualLayout>
                  <c:x val="7.0219485103546919E-2"/>
                  <c:y val="0.16574585635359115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26430023498296E-2"/>
                      <c:h val="8.3627992633517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02D-47F5-A75A-532C6C847F23}"/>
                </c:ext>
              </c:extLst>
            </c:dLbl>
            <c:dLbl>
              <c:idx val="1"/>
              <c:layout>
                <c:manualLayout>
                  <c:x val="-6.6457680250783704E-2"/>
                  <c:y val="9.20810313075506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2D-47F5-A75A-532C6C847F23}"/>
                </c:ext>
              </c:extLst>
            </c:dLbl>
            <c:dLbl>
              <c:idx val="2"/>
              <c:layout>
                <c:manualLayout>
                  <c:x val="-6.5203761755485909E-2"/>
                  <c:y val="-6.62983425414365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2D-47F5-A75A-532C6C847F23}"/>
                </c:ext>
              </c:extLst>
            </c:dLbl>
            <c:dLbl>
              <c:idx val="3"/>
              <c:layout>
                <c:manualLayout>
                  <c:x val="-4.3887147335423198E-2"/>
                  <c:y val="-0.15837937384898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2D-47F5-A75A-532C6C847F23}"/>
                </c:ext>
              </c:extLst>
            </c:dLbl>
            <c:dLbl>
              <c:idx val="4"/>
              <c:layout>
                <c:manualLayout>
                  <c:x val="-3.2601880877742948E-2"/>
                  <c:y val="-0.11233885819521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02D-47F5-A75A-532C6C847F23}"/>
                </c:ext>
              </c:extLst>
            </c:dLbl>
            <c:dLbl>
              <c:idx val="5"/>
              <c:layout>
                <c:manualLayout>
                  <c:x val="-7.5235109717868339E-3"/>
                  <c:y val="-8.28729281767955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02D-47F5-A75A-532C6C847F23}"/>
                </c:ext>
              </c:extLst>
            </c:dLbl>
            <c:dLbl>
              <c:idx val="6"/>
              <c:layout>
                <c:manualLayout>
                  <c:x val="-3.761755485893417E-3"/>
                  <c:y val="-4.6040515653775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2D-47F5-A75A-532C6C847F23}"/>
                </c:ext>
              </c:extLst>
            </c:dLbl>
            <c:dLbl>
              <c:idx val="7"/>
              <c:layout>
                <c:manualLayout>
                  <c:x val="-1.5047021943573668E-2"/>
                  <c:y val="-3.86740331491712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2D-47F5-A75A-532C6C847F2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8100">
                  <a:solidFill>
                    <a:schemeClr val="bg2">
                      <a:lumMod val="10000"/>
                      <a:alpha val="67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'Budget Detail'!$A$6:$A$13</c:f>
              <c:strCache>
                <c:ptCount val="8"/>
                <c:pt idx="0">
                  <c:v>Rent</c:v>
                </c:pt>
                <c:pt idx="1">
                  <c:v>Electricity &amp; Gas Bill</c:v>
                </c:pt>
                <c:pt idx="2">
                  <c:v>Mortgage</c:v>
                </c:pt>
                <c:pt idx="3">
                  <c:v>Car payment</c:v>
                </c:pt>
                <c:pt idx="4">
                  <c:v>Insurance</c:v>
                </c:pt>
                <c:pt idx="5">
                  <c:v>Cell phone</c:v>
                </c:pt>
                <c:pt idx="6">
                  <c:v>Internet</c:v>
                </c:pt>
                <c:pt idx="7">
                  <c:v>Water</c:v>
                </c:pt>
              </c:strCache>
            </c:strRef>
          </c:cat>
          <c:val>
            <c:numRef>
              <c:f>'Budget Detail'!$N$6:$N$13</c:f>
              <c:numCache>
                <c:formatCode>_([$$-409]* #,##0.00_);_([$$-409]* \(#,##0.00\);_([$$-409]* "-"??_);_(@_)</c:formatCode>
                <c:ptCount val="8"/>
                <c:pt idx="0">
                  <c:v>14800</c:v>
                </c:pt>
                <c:pt idx="1">
                  <c:v>1597</c:v>
                </c:pt>
                <c:pt idx="2">
                  <c:v>1440</c:v>
                </c:pt>
                <c:pt idx="3">
                  <c:v>1955</c:v>
                </c:pt>
                <c:pt idx="4">
                  <c:v>1631</c:v>
                </c:pt>
                <c:pt idx="5">
                  <c:v>1103</c:v>
                </c:pt>
                <c:pt idx="6">
                  <c:v>1500</c:v>
                </c:pt>
                <c:pt idx="7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2D-47F5-A75A-532C6C847F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30029935419808"/>
          <c:y val="0.21452487637940285"/>
          <c:w val="0.21917620540269719"/>
          <c:h val="0.4619062086265765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11905</xdr:colOff>
      <xdr:row>2</xdr:row>
      <xdr:rowOff>71437</xdr:rowOff>
    </xdr:from>
    <xdr:to>
      <xdr:col>19</xdr:col>
      <xdr:colOff>35718</xdr:colOff>
      <xdr:row>25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C2" workbookViewId="0">
      <selection activeCell="A13" activeCellId="1" sqref="N6:N13 A6:A13"/>
    </sheetView>
  </sheetViews>
  <sheetFormatPr defaultRowHeight="15" x14ac:dyDescent="0.25"/>
  <cols>
    <col min="1" max="1" width="22.28515625" customWidth="1"/>
    <col min="2" max="5" width="13.7109375" customWidth="1"/>
    <col min="6" max="6" width="13.5703125" customWidth="1"/>
    <col min="7" max="13" width="13.7109375" customWidth="1"/>
    <col min="14" max="14" width="18.85546875" customWidth="1"/>
    <col min="15" max="15" width="15.5703125" customWidth="1"/>
  </cols>
  <sheetData>
    <row r="1" spans="1:15" ht="18.75" x14ac:dyDescent="0.3">
      <c r="A1" s="6">
        <f ca="1">TODAY()</f>
        <v>43508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23</v>
      </c>
      <c r="O1" s="7" t="s">
        <v>24</v>
      </c>
    </row>
    <row r="2" spans="1:15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</row>
    <row r="3" spans="1:15" ht="18.75" x14ac:dyDescent="0.3">
      <c r="A3" s="10" t="s">
        <v>12</v>
      </c>
      <c r="B3" s="11">
        <v>6000</v>
      </c>
      <c r="C3" s="11">
        <v>6000</v>
      </c>
      <c r="D3" s="11">
        <v>6000</v>
      </c>
      <c r="E3" s="11">
        <v>6000</v>
      </c>
      <c r="F3" s="11">
        <v>6500</v>
      </c>
      <c r="G3" s="11">
        <v>6500</v>
      </c>
      <c r="H3" s="11">
        <v>6500</v>
      </c>
      <c r="I3" s="11">
        <v>7000</v>
      </c>
      <c r="J3" s="11">
        <v>7000</v>
      </c>
      <c r="K3" s="11">
        <v>7000</v>
      </c>
      <c r="L3" s="11">
        <v>7000</v>
      </c>
      <c r="M3" s="11">
        <v>7000</v>
      </c>
      <c r="N3" s="3">
        <f>SUM(B3:M3)</f>
        <v>78500</v>
      </c>
      <c r="O3" s="9"/>
    </row>
    <row r="4" spans="1:15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  <c r="O4" s="9"/>
    </row>
    <row r="5" spans="1:15" ht="20.25" x14ac:dyDescent="0.3">
      <c r="A5" s="12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"/>
      <c r="O5" s="9"/>
    </row>
    <row r="6" spans="1:15" ht="15.75" x14ac:dyDescent="0.25">
      <c r="A6" s="4" t="s">
        <v>14</v>
      </c>
      <c r="B6" s="13">
        <v>1000</v>
      </c>
      <c r="C6" s="13">
        <v>1000</v>
      </c>
      <c r="D6" s="13">
        <v>1000</v>
      </c>
      <c r="E6" s="13">
        <v>1000</v>
      </c>
      <c r="F6" s="13">
        <v>1200</v>
      </c>
      <c r="G6" s="13">
        <v>1200</v>
      </c>
      <c r="H6" s="13">
        <v>1200</v>
      </c>
      <c r="I6" s="13">
        <v>1200</v>
      </c>
      <c r="J6" s="13">
        <v>1500</v>
      </c>
      <c r="K6" s="13">
        <v>1500</v>
      </c>
      <c r="L6" s="13">
        <v>1500</v>
      </c>
      <c r="M6" s="13">
        <v>1500</v>
      </c>
      <c r="N6" s="5">
        <f t="shared" ref="N6:N13" si="0">SUM(B6:M6)</f>
        <v>14800</v>
      </c>
      <c r="O6" s="16">
        <f>N6/SUM(N6:N13)</f>
        <v>0.58669626575755174</v>
      </c>
    </row>
    <row r="7" spans="1:15" ht="15.75" x14ac:dyDescent="0.25">
      <c r="A7" s="4" t="s">
        <v>20</v>
      </c>
      <c r="B7" s="13">
        <v>126</v>
      </c>
      <c r="C7" s="13">
        <v>128</v>
      </c>
      <c r="D7" s="13">
        <v>135</v>
      </c>
      <c r="E7" s="13">
        <v>132</v>
      </c>
      <c r="F7" s="13">
        <v>139</v>
      </c>
      <c r="G7" s="13">
        <v>133</v>
      </c>
      <c r="H7" s="13">
        <v>141</v>
      </c>
      <c r="I7" s="13">
        <v>130</v>
      </c>
      <c r="J7" s="13">
        <v>140</v>
      </c>
      <c r="K7" s="13">
        <v>129</v>
      </c>
      <c r="L7" s="13">
        <v>137</v>
      </c>
      <c r="M7" s="13">
        <v>127</v>
      </c>
      <c r="N7" s="5">
        <f t="shared" si="0"/>
        <v>1597</v>
      </c>
      <c r="O7" s="16">
        <f>N7/SUM(N6:N13)</f>
        <v>6.3307698406406085E-2</v>
      </c>
    </row>
    <row r="8" spans="1:15" ht="15.75" x14ac:dyDescent="0.25">
      <c r="A8" s="4" t="s">
        <v>15</v>
      </c>
      <c r="B8" s="13">
        <v>120</v>
      </c>
      <c r="C8" s="13">
        <v>120</v>
      </c>
      <c r="D8" s="13">
        <v>120</v>
      </c>
      <c r="E8" s="13">
        <v>120</v>
      </c>
      <c r="F8" s="13">
        <v>120</v>
      </c>
      <c r="G8" s="13">
        <v>120</v>
      </c>
      <c r="H8" s="13">
        <v>120</v>
      </c>
      <c r="I8" s="13">
        <v>120</v>
      </c>
      <c r="J8" s="13">
        <v>120</v>
      </c>
      <c r="K8" s="13">
        <v>120</v>
      </c>
      <c r="L8" s="13">
        <v>120</v>
      </c>
      <c r="M8" s="13">
        <v>120</v>
      </c>
      <c r="N8" s="5">
        <f t="shared" si="0"/>
        <v>1440</v>
      </c>
      <c r="O8" s="16">
        <f>N8/SUM(N6:N13)</f>
        <v>5.7083960992626658E-2</v>
      </c>
    </row>
    <row r="9" spans="1:15" ht="15.75" x14ac:dyDescent="0.25">
      <c r="A9" s="4" t="s">
        <v>18</v>
      </c>
      <c r="B9" s="13">
        <v>140</v>
      </c>
      <c r="C9" s="13">
        <v>140</v>
      </c>
      <c r="D9" s="13">
        <v>140</v>
      </c>
      <c r="E9" s="13">
        <v>140</v>
      </c>
      <c r="F9" s="13">
        <v>165</v>
      </c>
      <c r="G9" s="13">
        <v>165</v>
      </c>
      <c r="H9" s="13">
        <v>165</v>
      </c>
      <c r="I9" s="13">
        <v>180</v>
      </c>
      <c r="J9" s="13">
        <v>180</v>
      </c>
      <c r="K9" s="13">
        <v>180</v>
      </c>
      <c r="L9" s="13">
        <v>180</v>
      </c>
      <c r="M9" s="13">
        <v>180</v>
      </c>
      <c r="N9" s="5">
        <f t="shared" si="0"/>
        <v>1955</v>
      </c>
      <c r="O9" s="16">
        <f>N9/SUM(N6:N13)</f>
        <v>7.7499405375406324E-2</v>
      </c>
    </row>
    <row r="10" spans="1:15" ht="15.75" x14ac:dyDescent="0.25">
      <c r="A10" s="4" t="s">
        <v>16</v>
      </c>
      <c r="B10" s="13">
        <v>130</v>
      </c>
      <c r="C10" s="13">
        <v>132</v>
      </c>
      <c r="D10" s="13">
        <v>133</v>
      </c>
      <c r="E10" s="13">
        <v>134</v>
      </c>
      <c r="F10" s="13">
        <v>136</v>
      </c>
      <c r="G10" s="13">
        <v>139</v>
      </c>
      <c r="H10" s="13">
        <v>138</v>
      </c>
      <c r="I10" s="13">
        <v>135</v>
      </c>
      <c r="J10" s="13">
        <v>140</v>
      </c>
      <c r="K10" s="13">
        <v>141</v>
      </c>
      <c r="L10" s="13">
        <v>142</v>
      </c>
      <c r="M10" s="13">
        <v>131</v>
      </c>
      <c r="N10" s="5">
        <f t="shared" si="0"/>
        <v>1631</v>
      </c>
      <c r="O10" s="16">
        <f>N10/SUM(N6:N13)</f>
        <v>6.465551415206533E-2</v>
      </c>
    </row>
    <row r="11" spans="1:15" ht="15.75" x14ac:dyDescent="0.25">
      <c r="A11" s="4" t="s">
        <v>17</v>
      </c>
      <c r="B11" s="13">
        <v>90</v>
      </c>
      <c r="C11" s="13">
        <v>92</v>
      </c>
      <c r="D11" s="13">
        <v>89</v>
      </c>
      <c r="E11" s="13">
        <v>95</v>
      </c>
      <c r="F11" s="13">
        <v>98</v>
      </c>
      <c r="G11" s="13">
        <v>88</v>
      </c>
      <c r="H11" s="13">
        <v>87</v>
      </c>
      <c r="I11" s="13">
        <v>86</v>
      </c>
      <c r="J11" s="13">
        <v>91</v>
      </c>
      <c r="K11" s="13">
        <v>94</v>
      </c>
      <c r="L11" s="13">
        <v>100</v>
      </c>
      <c r="M11" s="13">
        <v>93</v>
      </c>
      <c r="N11" s="5">
        <f t="shared" si="0"/>
        <v>1103</v>
      </c>
      <c r="O11" s="16">
        <f>N11/SUM(N6:N13)</f>
        <v>4.3724728454768887E-2</v>
      </c>
    </row>
    <row r="12" spans="1:15" ht="15.75" x14ac:dyDescent="0.25">
      <c r="A12" s="4" t="s">
        <v>19</v>
      </c>
      <c r="B12" s="13">
        <v>120</v>
      </c>
      <c r="C12" s="13">
        <v>120</v>
      </c>
      <c r="D12" s="13">
        <v>120</v>
      </c>
      <c r="E12" s="13">
        <v>120</v>
      </c>
      <c r="F12" s="13">
        <v>120</v>
      </c>
      <c r="G12" s="13">
        <v>120</v>
      </c>
      <c r="H12" s="13">
        <v>130</v>
      </c>
      <c r="I12" s="13">
        <v>130</v>
      </c>
      <c r="J12" s="13">
        <v>130</v>
      </c>
      <c r="K12" s="13">
        <v>130</v>
      </c>
      <c r="L12" s="13">
        <v>130</v>
      </c>
      <c r="M12" s="13">
        <v>130</v>
      </c>
      <c r="N12" s="5">
        <f t="shared" si="0"/>
        <v>1500</v>
      </c>
      <c r="O12" s="16">
        <f>N12/SUM(N6:N13)</f>
        <v>5.9462459367319434E-2</v>
      </c>
    </row>
    <row r="13" spans="1:15" ht="15.75" x14ac:dyDescent="0.25">
      <c r="A13" s="4" t="s">
        <v>21</v>
      </c>
      <c r="B13" s="13">
        <v>100</v>
      </c>
      <c r="C13" s="13">
        <v>100</v>
      </c>
      <c r="D13" s="13">
        <v>100</v>
      </c>
      <c r="E13" s="13">
        <v>100</v>
      </c>
      <c r="F13" s="13">
        <v>100</v>
      </c>
      <c r="G13" s="13">
        <v>100</v>
      </c>
      <c r="H13" s="13">
        <v>100</v>
      </c>
      <c r="I13" s="13">
        <v>100</v>
      </c>
      <c r="J13" s="13">
        <v>100</v>
      </c>
      <c r="K13" s="13">
        <v>100</v>
      </c>
      <c r="L13" s="13">
        <v>100</v>
      </c>
      <c r="M13" s="13">
        <v>100</v>
      </c>
      <c r="N13" s="5">
        <f t="shared" si="0"/>
        <v>1200</v>
      </c>
      <c r="O13" s="16">
        <f>N13/SUM(N6:N13)</f>
        <v>4.7569967493855544E-2</v>
      </c>
    </row>
    <row r="14" spans="1:15" ht="18.75" x14ac:dyDescent="0.3">
      <c r="A14" s="1" t="s">
        <v>22</v>
      </c>
      <c r="B14" s="2">
        <f t="shared" ref="B14:M14" si="1">SUM(B6:B13)</f>
        <v>1826</v>
      </c>
      <c r="C14" s="2">
        <f t="shared" si="1"/>
        <v>1832</v>
      </c>
      <c r="D14" s="2">
        <f t="shared" si="1"/>
        <v>1837</v>
      </c>
      <c r="E14" s="2">
        <f t="shared" si="1"/>
        <v>1841</v>
      </c>
      <c r="F14" s="2">
        <f t="shared" si="1"/>
        <v>2078</v>
      </c>
      <c r="G14" s="2">
        <f t="shared" si="1"/>
        <v>2065</v>
      </c>
      <c r="H14" s="2">
        <f t="shared" si="1"/>
        <v>2081</v>
      </c>
      <c r="I14" s="2">
        <f t="shared" si="1"/>
        <v>2081</v>
      </c>
      <c r="J14" s="2">
        <f t="shared" si="1"/>
        <v>2401</v>
      </c>
      <c r="K14" s="2">
        <f t="shared" si="1"/>
        <v>2394</v>
      </c>
      <c r="L14" s="2">
        <f t="shared" si="1"/>
        <v>2409</v>
      </c>
      <c r="M14" s="2">
        <f t="shared" si="1"/>
        <v>2381</v>
      </c>
      <c r="N14" s="15"/>
      <c r="O14" s="9"/>
    </row>
    <row r="15" spans="1:15" ht="15.75" x14ac:dyDescent="0.25">
      <c r="A15" s="4" t="s">
        <v>25</v>
      </c>
      <c r="B15" s="9">
        <f t="shared" ref="B15:M15" si="2">MIN(B6:B13)</f>
        <v>90</v>
      </c>
      <c r="C15" s="9">
        <f t="shared" si="2"/>
        <v>92</v>
      </c>
      <c r="D15" s="9">
        <f t="shared" si="2"/>
        <v>89</v>
      </c>
      <c r="E15" s="9">
        <f t="shared" si="2"/>
        <v>95</v>
      </c>
      <c r="F15" s="9">
        <f t="shared" si="2"/>
        <v>98</v>
      </c>
      <c r="G15" s="9">
        <f t="shared" si="2"/>
        <v>88</v>
      </c>
      <c r="H15" s="9">
        <f t="shared" si="2"/>
        <v>87</v>
      </c>
      <c r="I15" s="9">
        <f t="shared" si="2"/>
        <v>86</v>
      </c>
      <c r="J15" s="9">
        <f t="shared" si="2"/>
        <v>91</v>
      </c>
      <c r="K15" s="9">
        <f t="shared" si="2"/>
        <v>94</v>
      </c>
      <c r="L15" s="9">
        <f t="shared" si="2"/>
        <v>100</v>
      </c>
      <c r="M15" s="9">
        <f t="shared" si="2"/>
        <v>93</v>
      </c>
      <c r="N15" s="9"/>
      <c r="O15" s="9"/>
    </row>
    <row r="16" spans="1:15" ht="15.75" x14ac:dyDescent="0.25">
      <c r="A16" s="4" t="s">
        <v>26</v>
      </c>
      <c r="B16" s="9">
        <f t="shared" ref="B16:M16" si="3">MAX(B6:B13)</f>
        <v>1000</v>
      </c>
      <c r="C16" s="9">
        <f t="shared" si="3"/>
        <v>1000</v>
      </c>
      <c r="D16" s="9">
        <f t="shared" si="3"/>
        <v>1000</v>
      </c>
      <c r="E16" s="9">
        <f t="shared" si="3"/>
        <v>1000</v>
      </c>
      <c r="F16" s="9">
        <f t="shared" si="3"/>
        <v>1200</v>
      </c>
      <c r="G16" s="9">
        <f t="shared" si="3"/>
        <v>1200</v>
      </c>
      <c r="H16" s="9">
        <f t="shared" si="3"/>
        <v>1200</v>
      </c>
      <c r="I16" s="9">
        <f t="shared" si="3"/>
        <v>1200</v>
      </c>
      <c r="J16" s="14">
        <f t="shared" si="3"/>
        <v>1500</v>
      </c>
      <c r="K16" s="14">
        <f t="shared" si="3"/>
        <v>1500</v>
      </c>
      <c r="L16" s="14">
        <f t="shared" si="3"/>
        <v>1500</v>
      </c>
      <c r="M16" s="14">
        <f t="shared" si="3"/>
        <v>1500</v>
      </c>
      <c r="N16" s="9"/>
      <c r="O16" s="9"/>
    </row>
    <row r="17" spans="1:15" ht="15.75" x14ac:dyDescent="0.25">
      <c r="A17" s="4" t="s">
        <v>27</v>
      </c>
      <c r="B17" s="9">
        <f t="shared" ref="B17:M17" si="4">AVERAGE(B6:B13)</f>
        <v>228.25</v>
      </c>
      <c r="C17" s="9">
        <f t="shared" si="4"/>
        <v>229</v>
      </c>
      <c r="D17" s="9">
        <f t="shared" si="4"/>
        <v>229.625</v>
      </c>
      <c r="E17" s="9">
        <f t="shared" si="4"/>
        <v>230.125</v>
      </c>
      <c r="F17" s="9">
        <f t="shared" si="4"/>
        <v>259.75</v>
      </c>
      <c r="G17" s="9">
        <f t="shared" si="4"/>
        <v>258.125</v>
      </c>
      <c r="H17" s="9">
        <f t="shared" si="4"/>
        <v>260.125</v>
      </c>
      <c r="I17" s="9">
        <f t="shared" si="4"/>
        <v>260.125</v>
      </c>
      <c r="J17" s="9">
        <f t="shared" si="4"/>
        <v>300.125</v>
      </c>
      <c r="K17" s="9">
        <f t="shared" si="4"/>
        <v>299.25</v>
      </c>
      <c r="L17" s="9">
        <f t="shared" si="4"/>
        <v>301.125</v>
      </c>
      <c r="M17" s="9">
        <f t="shared" si="4"/>
        <v>297.625</v>
      </c>
      <c r="N17" s="9"/>
      <c r="O17" s="9"/>
    </row>
    <row r="18" spans="1: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D27" sqref="D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Detail</vt:lpstr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Aftab Arshad</dc:creator>
  <cp:lastModifiedBy>Aftab Arshad</cp:lastModifiedBy>
  <dcterms:created xsi:type="dcterms:W3CDTF">2019-02-05T22:18:48Z</dcterms:created>
  <dcterms:modified xsi:type="dcterms:W3CDTF">2019-02-12T06:10:20Z</dcterms:modified>
</cp:coreProperties>
</file>