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yazshahid\Downloads\"/>
    </mc:Choice>
  </mc:AlternateContent>
  <bookViews>
    <workbookView xWindow="0" yWindow="0" windowWidth="19200" windowHeight="11595" activeTab="1"/>
  </bookViews>
  <sheets>
    <sheet name="part 1 data" sheetId="3" r:id="rId1"/>
    <sheet name="part 2 data" sheetId="4" r:id="rId2"/>
  </sheets>
  <calcPr calcId="152511"/>
</workbook>
</file>

<file path=xl/calcChain.xml><?xml version="1.0" encoding="utf-8"?>
<calcChain xmlns="http://schemas.openxmlformats.org/spreadsheetml/2006/main">
  <c r="H6" i="4" l="1"/>
  <c r="H7" i="4"/>
  <c r="H8" i="4"/>
  <c r="H9" i="4"/>
  <c r="H5" i="4"/>
  <c r="H4" i="4"/>
  <c r="F6" i="4"/>
  <c r="F7" i="4"/>
  <c r="F8" i="4"/>
  <c r="F9" i="4"/>
  <c r="F5" i="4"/>
  <c r="F4" i="4"/>
  <c r="H10" i="3"/>
  <c r="H9" i="3"/>
  <c r="H8" i="3"/>
  <c r="H7" i="3"/>
  <c r="H6" i="3"/>
  <c r="F10" i="3"/>
  <c r="F9" i="3"/>
  <c r="F8" i="3"/>
  <c r="F7" i="3"/>
  <c r="F6" i="3"/>
  <c r="H11" i="3" l="1"/>
  <c r="F11" i="3"/>
</calcChain>
</file>

<file path=xl/comments1.xml><?xml version="1.0" encoding="utf-8"?>
<comments xmlns="http://schemas.openxmlformats.org/spreadsheetml/2006/main">
  <authors>
    <author>Rich Herbst</author>
  </authors>
  <commentList>
    <comment ref="C5" authorId="0" shapeId="0">
      <text>
        <r>
          <rPr>
            <sz val="18"/>
            <color indexed="81"/>
            <rFont val="Times New Roman"/>
            <family val="1"/>
          </rPr>
          <t>Bins are the UPPER Class Limits that Excel's frequency function needs to calculate frequency. If you need any help with this project please see the video tutorials I have created. They are located in the project 1 folder.</t>
        </r>
        <r>
          <rPr>
            <sz val="8"/>
            <color indexed="81"/>
            <rFont val="Times New Roman"/>
            <family val="1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Rich Herbst</author>
  </authors>
  <commentList>
    <comment ref="C3" authorId="0" shapeId="0">
      <text>
        <r>
          <rPr>
            <sz val="14"/>
            <color indexed="81"/>
            <rFont val="Tahoma"/>
            <family val="2"/>
          </rPr>
          <t>UPPER Class Limits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<sst xmlns="http://schemas.openxmlformats.org/spreadsheetml/2006/main" count="53" uniqueCount="35">
  <si>
    <t>Frequency</t>
  </si>
  <si>
    <t>Relative Frequency</t>
  </si>
  <si>
    <t>Cumulative Frequency</t>
  </si>
  <si>
    <t>Cumulative Relative Frequency</t>
  </si>
  <si>
    <t>Classes</t>
  </si>
  <si>
    <t>Bins</t>
  </si>
  <si>
    <t>Instructions to Calculate Frequency</t>
  </si>
  <si>
    <t>Step</t>
  </si>
  <si>
    <t>Hit the  F2 key</t>
  </si>
  <si>
    <t>at the same time hit: SHIFT + CNTRL + ENTER</t>
  </si>
  <si>
    <t>Place your data below</t>
  </si>
  <si>
    <t>select all cells where frequencies will be calculated including the frequency calculated in step 1</t>
  </si>
  <si>
    <t>calculate frequency in first cell using the insert function button</t>
  </si>
  <si>
    <t>Source:</t>
  </si>
  <si>
    <t>Age at Inauguration for Each President of the United States</t>
  </si>
  <si>
    <r>
      <t xml:space="preserve">calculate frequency in first cell using the insert function button </t>
    </r>
    <r>
      <rPr>
        <i/>
        <sz val="14"/>
        <rFont val="Times New Roman"/>
        <family val="1"/>
      </rPr>
      <t>f</t>
    </r>
    <r>
      <rPr>
        <i/>
        <vertAlign val="subscript"/>
        <sz val="14"/>
        <rFont val="Times New Roman"/>
        <family val="1"/>
      </rPr>
      <t>x</t>
    </r>
  </si>
  <si>
    <r>
      <t xml:space="preserve">at the same time hit: SHIFT + CNTRL + ENTER   </t>
    </r>
    <r>
      <rPr>
        <b/>
        <sz val="14"/>
        <color indexed="10"/>
        <rFont val="Times New Roman"/>
        <family val="1"/>
      </rPr>
      <t>(COMMAND+ENTER in Microsoft Excel for the Macintosh)</t>
    </r>
  </si>
  <si>
    <t>Instructions to Calculate Frequency for a PC/MAC</t>
  </si>
  <si>
    <t>Hit the  F2 key (Only for PC)</t>
  </si>
  <si>
    <t>video help link</t>
  </si>
  <si>
    <t>40-44</t>
  </si>
  <si>
    <t>39.5-44.5</t>
  </si>
  <si>
    <t>44.5-49.5</t>
  </si>
  <si>
    <t>49.5-54.5</t>
  </si>
  <si>
    <t>54.5-59.5</t>
  </si>
  <si>
    <t>59.5-64.5</t>
  </si>
  <si>
    <t>64.5-69.5</t>
  </si>
  <si>
    <t>Bin</t>
  </si>
  <si>
    <t>More</t>
  </si>
  <si>
    <t>45-49</t>
  </si>
  <si>
    <t>50-54</t>
  </si>
  <si>
    <t>55-59</t>
  </si>
  <si>
    <t>59-64</t>
  </si>
  <si>
    <t>65-69</t>
  </si>
  <si>
    <t>Cumulative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</si>
</sst>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0"/>
      <name val="Arial"/>
    </font>
    <font>
      <sz val="14"/>
      <color indexed="81"/>
      <name val="Tahoma"/>
      <family val="2"/>
    </font>
    <font>
      <sz val="8"/>
      <color indexed="81"/>
      <name val="Tahoma"/>
      <family val="2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/>
      <sz val="10"/>
      <color indexed="12"/>
      <name val="Arial"/>
      <family val="2"/>
    </font>
    <font>
      <sz val="16"/>
      <name val="Times New Roman"/>
      <family val="1"/>
    </font>
    <font>
      <u/>
      <sz val="18"/>
      <color indexed="12"/>
      <name val="Arial"/>
      <family val="2"/>
    </font>
    <font>
      <sz val="8"/>
      <color indexed="81"/>
      <name val="Times New Roman"/>
      <family val="1"/>
    </font>
    <font>
      <sz val="18"/>
      <color indexed="81"/>
      <name val="Times New Roman"/>
      <family val="1"/>
    </font>
    <font>
      <b/>
      <sz val="16"/>
      <name val="Times New Roman"/>
      <family val="1"/>
    </font>
    <font>
      <i/>
      <sz val="14"/>
      <name val="Times New Roman"/>
      <family val="1"/>
    </font>
    <font>
      <i/>
      <vertAlign val="subscript"/>
      <sz val="14"/>
      <name val="Times New Roman"/>
      <family val="1"/>
    </font>
    <font>
      <b/>
      <sz val="14"/>
      <color indexed="10"/>
      <name val="Times New Roman"/>
      <family val="1"/>
    </font>
    <font>
      <b/>
      <sz val="22"/>
      <name val="Times New Roman"/>
      <family val="1"/>
    </font>
    <font>
      <u/>
      <sz val="14"/>
      <color indexed="12"/>
      <name val="Arial"/>
      <family val="2"/>
    </font>
    <font>
      <i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47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5" fillId="0" borderId="2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7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8" fillId="0" borderId="0" xfId="1" applyFont="1" applyAlignment="1" applyProtection="1"/>
    <xf numFmtId="0" fontId="3" fillId="4" borderId="1" xfId="0" applyFont="1" applyFill="1" applyBorder="1" applyAlignment="1">
      <alignment horizontal="center" wrapText="1"/>
    </xf>
    <xf numFmtId="0" fontId="11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6" fillId="0" borderId="3" xfId="1" applyFont="1" applyBorder="1" applyAlignment="1" applyProtection="1">
      <alignment horizontal="center"/>
    </xf>
    <xf numFmtId="0" fontId="6" fillId="0" borderId="4" xfId="1" applyBorder="1" applyAlignment="1" applyProtection="1">
      <alignment horizontal="center"/>
    </xf>
    <xf numFmtId="0" fontId="6" fillId="0" borderId="5" xfId="1" applyBorder="1" applyAlignment="1" applyProtection="1">
      <alignment horizontal="center"/>
    </xf>
    <xf numFmtId="0" fontId="15" fillId="3" borderId="3" xfId="0" applyFont="1" applyFill="1" applyBorder="1" applyAlignment="1">
      <alignment horizontal="center" vertical="center"/>
    </xf>
    <xf numFmtId="0" fontId="15" fillId="3" borderId="4" xfId="0" applyFont="1" applyFill="1" applyBorder="1" applyAlignment="1">
      <alignment horizontal="center" vertical="center"/>
    </xf>
    <xf numFmtId="0" fontId="15" fillId="3" borderId="5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/>
    </xf>
    <xf numFmtId="0" fontId="3" fillId="5" borderId="5" xfId="0" applyFont="1" applyFill="1" applyBorder="1" applyAlignment="1">
      <alignment horizontal="center"/>
    </xf>
    <xf numFmtId="0" fontId="0" fillId="0" borderId="0" xfId="0" applyNumberFormat="1" applyFill="1" applyBorder="1" applyAlignment="1"/>
    <xf numFmtId="0" fontId="0" fillId="0" borderId="0" xfId="0" applyFill="1" applyBorder="1" applyAlignment="1"/>
    <xf numFmtId="0" fontId="0" fillId="0" borderId="6" xfId="0" applyFill="1" applyBorder="1" applyAlignment="1"/>
    <xf numFmtId="0" fontId="17" fillId="0" borderId="7" xfId="0" applyFont="1" applyFill="1" applyBorder="1" applyAlignment="1">
      <alignment horizontal="center"/>
    </xf>
    <xf numFmtId="10" fontId="0" fillId="0" borderId="0" xfId="0" applyNumberFormat="1" applyFill="1" applyBorder="1" applyAlignment="1"/>
    <xf numFmtId="10" fontId="0" fillId="0" borderId="6" xfId="0" applyNumberFormat="1" applyFill="1" applyBorder="1" applyAlignment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7136482939632549E-2"/>
          <c:y val="0.15319444444444447"/>
          <c:w val="0.90286351706036749"/>
          <c:h val="0.72088764946048411"/>
        </c:manualLayout>
      </c:layout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02282896"/>
        <c:axId val="302287376"/>
      </c:barChart>
      <c:catAx>
        <c:axId val="3022828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2287376"/>
        <c:crosses val="autoZero"/>
        <c:auto val="1"/>
        <c:lblAlgn val="ctr"/>
        <c:lblOffset val="100"/>
        <c:noMultiLvlLbl val="0"/>
      </c:catAx>
      <c:valAx>
        <c:axId val="3022873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22828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effectLst/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'part 1 data'!$L$18</c:f>
              <c:strCache>
                <c:ptCount val="1"/>
                <c:pt idx="0">
                  <c:v>Frequency</c:v>
                </c:pt>
              </c:strCache>
            </c:strRef>
          </c:tx>
          <c:spPr>
            <a:gradFill>
              <a:gsLst>
                <a:gs pos="0">
                  <a:schemeClr val="accent1"/>
                </a:gs>
                <a:gs pos="100000">
                  <a:schemeClr val="accent1">
                    <a:lumMod val="84000"/>
                  </a:schemeClr>
                </a:gs>
              </a:gsLst>
              <a:lin ang="5400000" scaled="1"/>
            </a:gra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'part 1 data'!$K$19:$K$25</c:f>
              <c:strCache>
                <c:ptCount val="7"/>
                <c:pt idx="0">
                  <c:v>44.5</c:v>
                </c:pt>
                <c:pt idx="1">
                  <c:v>49.5</c:v>
                </c:pt>
                <c:pt idx="2">
                  <c:v>54.5</c:v>
                </c:pt>
                <c:pt idx="3">
                  <c:v>59.5</c:v>
                </c:pt>
                <c:pt idx="4">
                  <c:v>64.5</c:v>
                </c:pt>
                <c:pt idx="5">
                  <c:v>69.5</c:v>
                </c:pt>
                <c:pt idx="6">
                  <c:v>More</c:v>
                </c:pt>
              </c:strCache>
            </c:strRef>
          </c:cat>
          <c:val>
            <c:numRef>
              <c:f>'part 1 data'!$L$19:$L$25</c:f>
              <c:numCache>
                <c:formatCode>General</c:formatCode>
                <c:ptCount val="7"/>
                <c:pt idx="0">
                  <c:v>2</c:v>
                </c:pt>
                <c:pt idx="1">
                  <c:v>7</c:v>
                </c:pt>
                <c:pt idx="2">
                  <c:v>13</c:v>
                </c:pt>
                <c:pt idx="3">
                  <c:v>12</c:v>
                </c:pt>
                <c:pt idx="4">
                  <c:v>7</c:v>
                </c:pt>
                <c:pt idx="5">
                  <c:v>3</c:v>
                </c:pt>
                <c:pt idx="6">
                  <c:v>0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475330432"/>
        <c:axId val="475333232"/>
      </c:barChart>
      <c:catAx>
        <c:axId val="4753304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5333232"/>
        <c:crosses val="autoZero"/>
        <c:auto val="1"/>
        <c:lblAlgn val="ctr"/>
        <c:lblOffset val="100"/>
        <c:noMultiLvlLbl val="0"/>
      </c:catAx>
      <c:valAx>
        <c:axId val="475333232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4753304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Histogram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Frequency</c:v>
          </c:tx>
          <c:invertIfNegative val="0"/>
          <c:cat>
            <c:numRef>
              <c:f>'part 2 data'!$K$19:$K$24</c:f>
              <c:numCache>
                <c:formatCode>General</c:formatCode>
                <c:ptCount val="6"/>
                <c:pt idx="0">
                  <c:v>44</c:v>
                </c:pt>
                <c:pt idx="1">
                  <c:v>49</c:v>
                </c:pt>
                <c:pt idx="2">
                  <c:v>54</c:v>
                </c:pt>
                <c:pt idx="3">
                  <c:v>59</c:v>
                </c:pt>
                <c:pt idx="4">
                  <c:v>64</c:v>
                </c:pt>
                <c:pt idx="5">
                  <c:v>69</c:v>
                </c:pt>
              </c:numCache>
            </c:numRef>
          </c:cat>
          <c:val>
            <c:numRef>
              <c:f>'part 2 data'!$L$19:$L$24</c:f>
              <c:numCache>
                <c:formatCode>General</c:formatCode>
                <c:ptCount val="6"/>
                <c:pt idx="0">
                  <c:v>2</c:v>
                </c:pt>
                <c:pt idx="1">
                  <c:v>7</c:v>
                </c:pt>
                <c:pt idx="2">
                  <c:v>13</c:v>
                </c:pt>
                <c:pt idx="3">
                  <c:v>11</c:v>
                </c:pt>
                <c:pt idx="4">
                  <c:v>7</c:v>
                </c:pt>
                <c:pt idx="5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7152336"/>
        <c:axId val="475329312"/>
      </c:barChart>
      <c:catAx>
        <c:axId val="3071523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44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475329312"/>
        <c:crosses val="autoZero"/>
        <c:auto val="1"/>
        <c:lblAlgn val="ctr"/>
        <c:lblOffset val="100"/>
        <c:noMultiLvlLbl val="0"/>
      </c:catAx>
      <c:valAx>
        <c:axId val="47532931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Frequency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30715233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Histogram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Frequency</c:v>
          </c:tx>
          <c:invertIfNegative val="0"/>
          <c:cat>
            <c:strRef>
              <c:f>'part 2 data'!$K$19:$K$25</c:f>
              <c:strCache>
                <c:ptCount val="7"/>
                <c:pt idx="0">
                  <c:v>44</c:v>
                </c:pt>
                <c:pt idx="1">
                  <c:v>49</c:v>
                </c:pt>
                <c:pt idx="2">
                  <c:v>54</c:v>
                </c:pt>
                <c:pt idx="3">
                  <c:v>59</c:v>
                </c:pt>
                <c:pt idx="4">
                  <c:v>64</c:v>
                </c:pt>
                <c:pt idx="5">
                  <c:v>69</c:v>
                </c:pt>
                <c:pt idx="6">
                  <c:v>More</c:v>
                </c:pt>
              </c:strCache>
            </c:strRef>
          </c:cat>
          <c:val>
            <c:numRef>
              <c:f>'part 2 data'!$L$19:$L$25</c:f>
              <c:numCache>
                <c:formatCode>General</c:formatCode>
                <c:ptCount val="7"/>
                <c:pt idx="0">
                  <c:v>2</c:v>
                </c:pt>
                <c:pt idx="1">
                  <c:v>7</c:v>
                </c:pt>
                <c:pt idx="2">
                  <c:v>13</c:v>
                </c:pt>
                <c:pt idx="3">
                  <c:v>11</c:v>
                </c:pt>
                <c:pt idx="4">
                  <c:v>7</c:v>
                </c:pt>
                <c:pt idx="5">
                  <c:v>3</c:v>
                </c:pt>
                <c:pt idx="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1860656"/>
        <c:axId val="472678160"/>
      </c:barChart>
      <c:catAx>
        <c:axId val="3018606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Bins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472678160"/>
        <c:crosses val="autoZero"/>
        <c:auto val="1"/>
        <c:lblAlgn val="ctr"/>
        <c:lblOffset val="100"/>
        <c:noMultiLvlLbl val="0"/>
      </c:catAx>
      <c:valAx>
        <c:axId val="47267816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Frequency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30186065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Histogram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Frequency</c:v>
          </c:tx>
          <c:invertIfNegative val="0"/>
          <c:cat>
            <c:numRef>
              <c:f>'part 2 data'!$K$19:$K$24</c:f>
              <c:numCache>
                <c:formatCode>General</c:formatCode>
                <c:ptCount val="6"/>
                <c:pt idx="0">
                  <c:v>44</c:v>
                </c:pt>
                <c:pt idx="1">
                  <c:v>49</c:v>
                </c:pt>
                <c:pt idx="2">
                  <c:v>54</c:v>
                </c:pt>
                <c:pt idx="3">
                  <c:v>59</c:v>
                </c:pt>
                <c:pt idx="4">
                  <c:v>64</c:v>
                </c:pt>
                <c:pt idx="5">
                  <c:v>69</c:v>
                </c:pt>
              </c:numCache>
            </c:numRef>
          </c:cat>
          <c:val>
            <c:numRef>
              <c:f>'part 2 data'!$L$19:$L$24</c:f>
              <c:numCache>
                <c:formatCode>General</c:formatCode>
                <c:ptCount val="6"/>
                <c:pt idx="0">
                  <c:v>2</c:v>
                </c:pt>
                <c:pt idx="1">
                  <c:v>7</c:v>
                </c:pt>
                <c:pt idx="2">
                  <c:v>13</c:v>
                </c:pt>
                <c:pt idx="3">
                  <c:v>11</c:v>
                </c:pt>
                <c:pt idx="4">
                  <c:v>7</c:v>
                </c:pt>
                <c:pt idx="5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7777584"/>
        <c:axId val="307778144"/>
      </c:barChart>
      <c:catAx>
        <c:axId val="3077775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44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307778144"/>
        <c:crosses val="autoZero"/>
        <c:auto val="1"/>
        <c:lblAlgn val="ctr"/>
        <c:lblOffset val="100"/>
        <c:noMultiLvlLbl val="0"/>
      </c:catAx>
      <c:valAx>
        <c:axId val="30777814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Frequency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30777758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Histogram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Frequency</c:v>
          </c:tx>
          <c:invertIfNegative val="0"/>
          <c:cat>
            <c:strRef>
              <c:f>'part 2 data'!$K$19:$K$25</c:f>
              <c:strCache>
                <c:ptCount val="7"/>
                <c:pt idx="0">
                  <c:v>44</c:v>
                </c:pt>
                <c:pt idx="1">
                  <c:v>49</c:v>
                </c:pt>
                <c:pt idx="2">
                  <c:v>54</c:v>
                </c:pt>
                <c:pt idx="3">
                  <c:v>59</c:v>
                </c:pt>
                <c:pt idx="4">
                  <c:v>64</c:v>
                </c:pt>
                <c:pt idx="5">
                  <c:v>69</c:v>
                </c:pt>
                <c:pt idx="6">
                  <c:v>More</c:v>
                </c:pt>
              </c:strCache>
            </c:strRef>
          </c:cat>
          <c:val>
            <c:numRef>
              <c:f>'part 2 data'!$L$19:$L$25</c:f>
              <c:numCache>
                <c:formatCode>General</c:formatCode>
                <c:ptCount val="7"/>
                <c:pt idx="0">
                  <c:v>2</c:v>
                </c:pt>
                <c:pt idx="1">
                  <c:v>7</c:v>
                </c:pt>
                <c:pt idx="2">
                  <c:v>13</c:v>
                </c:pt>
                <c:pt idx="3">
                  <c:v>11</c:v>
                </c:pt>
                <c:pt idx="4">
                  <c:v>7</c:v>
                </c:pt>
                <c:pt idx="5">
                  <c:v>3</c:v>
                </c:pt>
                <c:pt idx="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5329872"/>
        <c:axId val="307159056"/>
      </c:barChart>
      <c:catAx>
        <c:axId val="4753298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Bins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307159056"/>
        <c:crosses val="autoZero"/>
        <c:auto val="1"/>
        <c:lblAlgn val="ctr"/>
        <c:lblOffset val="100"/>
        <c:noMultiLvlLbl val="0"/>
      </c:catAx>
      <c:valAx>
        <c:axId val="30715905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Frequency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47532987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Histogram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Frequency</c:v>
          </c:tx>
          <c:invertIfNegative val="0"/>
          <c:cat>
            <c:strRef>
              <c:f>'part 2 data'!$K$19:$K$25</c:f>
              <c:strCache>
                <c:ptCount val="7"/>
                <c:pt idx="0">
                  <c:v>44</c:v>
                </c:pt>
                <c:pt idx="1">
                  <c:v>49</c:v>
                </c:pt>
                <c:pt idx="2">
                  <c:v>54</c:v>
                </c:pt>
                <c:pt idx="3">
                  <c:v>59</c:v>
                </c:pt>
                <c:pt idx="4">
                  <c:v>64</c:v>
                </c:pt>
                <c:pt idx="5">
                  <c:v>69</c:v>
                </c:pt>
                <c:pt idx="6">
                  <c:v>More</c:v>
                </c:pt>
              </c:strCache>
            </c:strRef>
          </c:cat>
          <c:val>
            <c:numRef>
              <c:f>'part 2 data'!$L$19:$L$25</c:f>
              <c:numCache>
                <c:formatCode>General</c:formatCode>
                <c:ptCount val="7"/>
                <c:pt idx="0">
                  <c:v>2</c:v>
                </c:pt>
                <c:pt idx="1">
                  <c:v>7</c:v>
                </c:pt>
                <c:pt idx="2">
                  <c:v>13</c:v>
                </c:pt>
                <c:pt idx="3">
                  <c:v>11</c:v>
                </c:pt>
                <c:pt idx="4">
                  <c:v>7</c:v>
                </c:pt>
                <c:pt idx="5">
                  <c:v>3</c:v>
                </c:pt>
                <c:pt idx="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3082144"/>
        <c:axId val="473082704"/>
      </c:barChart>
      <c:catAx>
        <c:axId val="4730821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Bins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473082704"/>
        <c:crosses val="autoZero"/>
        <c:auto val="1"/>
        <c:lblAlgn val="ctr"/>
        <c:lblOffset val="100"/>
        <c:noMultiLvlLbl val="0"/>
      </c:catAx>
      <c:valAx>
        <c:axId val="47308270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Frequency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47308214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Histogram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Frequency</c:v>
          </c:tx>
          <c:invertIfNegative val="0"/>
          <c:cat>
            <c:strRef>
              <c:f>'part 2 data'!$K$19:$K$25</c:f>
              <c:strCache>
                <c:ptCount val="7"/>
                <c:pt idx="0">
                  <c:v>44</c:v>
                </c:pt>
                <c:pt idx="1">
                  <c:v>49</c:v>
                </c:pt>
                <c:pt idx="2">
                  <c:v>54</c:v>
                </c:pt>
                <c:pt idx="3">
                  <c:v>59</c:v>
                </c:pt>
                <c:pt idx="4">
                  <c:v>64</c:v>
                </c:pt>
                <c:pt idx="5">
                  <c:v>69</c:v>
                </c:pt>
                <c:pt idx="6">
                  <c:v>More</c:v>
                </c:pt>
              </c:strCache>
            </c:strRef>
          </c:cat>
          <c:val>
            <c:numRef>
              <c:f>'part 2 data'!$L$19:$L$25</c:f>
              <c:numCache>
                <c:formatCode>General</c:formatCode>
                <c:ptCount val="7"/>
                <c:pt idx="0">
                  <c:v>2</c:v>
                </c:pt>
                <c:pt idx="1">
                  <c:v>7</c:v>
                </c:pt>
                <c:pt idx="2">
                  <c:v>13</c:v>
                </c:pt>
                <c:pt idx="3">
                  <c:v>11</c:v>
                </c:pt>
                <c:pt idx="4">
                  <c:v>7</c:v>
                </c:pt>
                <c:pt idx="5">
                  <c:v>3</c:v>
                </c:pt>
                <c:pt idx="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7780944"/>
        <c:axId val="307778704"/>
      </c:barChart>
      <c:catAx>
        <c:axId val="3077809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Bins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307778704"/>
        <c:crosses val="autoZero"/>
        <c:auto val="1"/>
        <c:lblAlgn val="ctr"/>
        <c:lblOffset val="100"/>
        <c:noMultiLvlLbl val="0"/>
      </c:catAx>
      <c:valAx>
        <c:axId val="30777870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Frequency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30778094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Histogram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3.2971047404630908E-2"/>
          <c:y val="2.9759849968148181E-2"/>
          <c:w val="0.70436241491119567"/>
          <c:h val="0.56922480855310575"/>
        </c:manualLayout>
      </c:layout>
      <c:barChart>
        <c:barDir val="col"/>
        <c:grouping val="clustered"/>
        <c:varyColors val="0"/>
        <c:ser>
          <c:idx val="0"/>
          <c:order val="0"/>
          <c:tx>
            <c:v>Frequency</c:v>
          </c:tx>
          <c:invertIfNegative val="0"/>
          <c:cat>
            <c:strRef>
              <c:f>'part 2 data'!$K$19:$K$25</c:f>
              <c:strCache>
                <c:ptCount val="7"/>
                <c:pt idx="0">
                  <c:v>44</c:v>
                </c:pt>
                <c:pt idx="1">
                  <c:v>49</c:v>
                </c:pt>
                <c:pt idx="2">
                  <c:v>54</c:v>
                </c:pt>
                <c:pt idx="3">
                  <c:v>59</c:v>
                </c:pt>
                <c:pt idx="4">
                  <c:v>64</c:v>
                </c:pt>
                <c:pt idx="5">
                  <c:v>69</c:v>
                </c:pt>
                <c:pt idx="6">
                  <c:v>More</c:v>
                </c:pt>
              </c:strCache>
            </c:strRef>
          </c:cat>
          <c:val>
            <c:numRef>
              <c:f>'part 2 data'!$L$19:$L$25</c:f>
              <c:numCache>
                <c:formatCode>General</c:formatCode>
                <c:ptCount val="7"/>
                <c:pt idx="0">
                  <c:v>2</c:v>
                </c:pt>
                <c:pt idx="1">
                  <c:v>7</c:v>
                </c:pt>
                <c:pt idx="2">
                  <c:v>13</c:v>
                </c:pt>
                <c:pt idx="3">
                  <c:v>11</c:v>
                </c:pt>
                <c:pt idx="4">
                  <c:v>7</c:v>
                </c:pt>
                <c:pt idx="5">
                  <c:v>3</c:v>
                </c:pt>
                <c:pt idx="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7613104"/>
        <c:axId val="297611424"/>
      </c:barChart>
      <c:lineChart>
        <c:grouping val="standard"/>
        <c:varyColors val="0"/>
        <c:ser>
          <c:idx val="1"/>
          <c:order val="1"/>
          <c:tx>
            <c:v>Cumulative %</c:v>
          </c:tx>
          <c:cat>
            <c:strRef>
              <c:f>'part 2 data'!$K$19:$K$25</c:f>
              <c:strCache>
                <c:ptCount val="7"/>
                <c:pt idx="0">
                  <c:v>44</c:v>
                </c:pt>
                <c:pt idx="1">
                  <c:v>49</c:v>
                </c:pt>
                <c:pt idx="2">
                  <c:v>54</c:v>
                </c:pt>
                <c:pt idx="3">
                  <c:v>59</c:v>
                </c:pt>
                <c:pt idx="4">
                  <c:v>64</c:v>
                </c:pt>
                <c:pt idx="5">
                  <c:v>69</c:v>
                </c:pt>
                <c:pt idx="6">
                  <c:v>More</c:v>
                </c:pt>
              </c:strCache>
            </c:strRef>
          </c:cat>
          <c:val>
            <c:numRef>
              <c:f>'part 2 data'!$M$19:$M$25</c:f>
              <c:numCache>
                <c:formatCode>0.00%</c:formatCode>
                <c:ptCount val="7"/>
                <c:pt idx="0">
                  <c:v>4.6511627906976744E-2</c:v>
                </c:pt>
                <c:pt idx="1">
                  <c:v>0.20930232558139536</c:v>
                </c:pt>
                <c:pt idx="2">
                  <c:v>0.51162790697674421</c:v>
                </c:pt>
                <c:pt idx="3">
                  <c:v>0.76744186046511631</c:v>
                </c:pt>
                <c:pt idx="4">
                  <c:v>0.93023255813953487</c:v>
                </c:pt>
                <c:pt idx="5">
                  <c:v>1</c:v>
                </c:pt>
                <c:pt idx="6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9226928"/>
        <c:axId val="479226368"/>
      </c:lineChart>
      <c:catAx>
        <c:axId val="2976131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Bins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97611424"/>
        <c:crosses val="autoZero"/>
        <c:auto val="1"/>
        <c:lblAlgn val="ctr"/>
        <c:lblOffset val="100"/>
        <c:noMultiLvlLbl val="0"/>
      </c:catAx>
      <c:valAx>
        <c:axId val="29761142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Frequency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97613104"/>
        <c:crosses val="autoZero"/>
        <c:crossBetween val="between"/>
      </c:valAx>
      <c:valAx>
        <c:axId val="479226368"/>
        <c:scaling>
          <c:orientation val="minMax"/>
        </c:scaling>
        <c:delete val="0"/>
        <c:axPos val="r"/>
        <c:numFmt formatCode="0.00%" sourceLinked="1"/>
        <c:majorTickMark val="out"/>
        <c:minorTickMark val="none"/>
        <c:tickLblPos val="nextTo"/>
        <c:crossAx val="479226928"/>
        <c:crosses val="max"/>
        <c:crossBetween val="between"/>
      </c:valAx>
      <c:catAx>
        <c:axId val="47922692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79226368"/>
        <c:auto val="1"/>
        <c:lblAlgn val="ctr"/>
        <c:lblOffset val="100"/>
        <c:noMultiLvlLbl val="0"/>
      </c:cat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7" Type="http://schemas.openxmlformats.org/officeDocument/2006/relationships/chart" Target="../charts/chart9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Relationship Id="rId6" Type="http://schemas.openxmlformats.org/officeDocument/2006/relationships/chart" Target="../charts/chart8.xml"/><Relationship Id="rId5" Type="http://schemas.openxmlformats.org/officeDocument/2006/relationships/chart" Target="../charts/chart7.xml"/><Relationship Id="rId4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750795</xdr:colOff>
      <xdr:row>16</xdr:row>
      <xdr:rowOff>44823</xdr:rowOff>
    </xdr:from>
    <xdr:to>
      <xdr:col>12</xdr:col>
      <xdr:colOff>5479677</xdr:colOff>
      <xdr:row>25</xdr:row>
      <xdr:rowOff>43702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773206</xdr:colOff>
      <xdr:row>16</xdr:row>
      <xdr:rowOff>68355</xdr:rowOff>
    </xdr:from>
    <xdr:to>
      <xdr:col>12</xdr:col>
      <xdr:colOff>5345206</xdr:colOff>
      <xdr:row>24</xdr:row>
      <xdr:rowOff>256614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209550</xdr:colOff>
      <xdr:row>17</xdr:row>
      <xdr:rowOff>133350</xdr:rowOff>
    </xdr:from>
    <xdr:to>
      <xdr:col>19</xdr:col>
      <xdr:colOff>209550</xdr:colOff>
      <xdr:row>27</xdr:row>
      <xdr:rowOff>133350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209550</xdr:colOff>
      <xdr:row>17</xdr:row>
      <xdr:rowOff>133350</xdr:rowOff>
    </xdr:from>
    <xdr:to>
      <xdr:col>19</xdr:col>
      <xdr:colOff>209550</xdr:colOff>
      <xdr:row>27</xdr:row>
      <xdr:rowOff>133350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209550</xdr:colOff>
      <xdr:row>17</xdr:row>
      <xdr:rowOff>133350</xdr:rowOff>
    </xdr:from>
    <xdr:to>
      <xdr:col>19</xdr:col>
      <xdr:colOff>209550</xdr:colOff>
      <xdr:row>27</xdr:row>
      <xdr:rowOff>133350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209550</xdr:colOff>
      <xdr:row>17</xdr:row>
      <xdr:rowOff>133350</xdr:rowOff>
    </xdr:from>
    <xdr:to>
      <xdr:col>19</xdr:col>
      <xdr:colOff>209550</xdr:colOff>
      <xdr:row>27</xdr:row>
      <xdr:rowOff>133350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13</xdr:col>
      <xdr:colOff>209550</xdr:colOff>
      <xdr:row>17</xdr:row>
      <xdr:rowOff>133350</xdr:rowOff>
    </xdr:from>
    <xdr:to>
      <xdr:col>19</xdr:col>
      <xdr:colOff>209550</xdr:colOff>
      <xdr:row>27</xdr:row>
      <xdr:rowOff>133350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209550</xdr:colOff>
      <xdr:row>29</xdr:row>
      <xdr:rowOff>109537</xdr:rowOff>
    </xdr:from>
    <xdr:to>
      <xdr:col>19</xdr:col>
      <xdr:colOff>209550</xdr:colOff>
      <xdr:row>39</xdr:row>
      <xdr:rowOff>128587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13</xdr:col>
      <xdr:colOff>579344</xdr:colOff>
      <xdr:row>6</xdr:row>
      <xdr:rowOff>229160</xdr:rowOff>
    </xdr:from>
    <xdr:to>
      <xdr:col>19</xdr:col>
      <xdr:colOff>579344</xdr:colOff>
      <xdr:row>16</xdr:row>
      <xdr:rowOff>99172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youtube.com/watch?v=TkDR3Q3LuZk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65"/>
  <sheetViews>
    <sheetView zoomScale="85" workbookViewId="0">
      <selection activeCell="C6" sqref="C6:C11"/>
    </sheetView>
  </sheetViews>
  <sheetFormatPr defaultColWidth="20.28515625" defaultRowHeight="18.75" x14ac:dyDescent="0.3"/>
  <cols>
    <col min="1" max="1" width="23.85546875" style="5" customWidth="1"/>
    <col min="2" max="2" width="5" style="4" customWidth="1"/>
    <col min="3" max="3" width="14.42578125" style="4" customWidth="1"/>
    <col min="4" max="5" width="16.5703125" style="4" customWidth="1"/>
    <col min="6" max="6" width="15.85546875" style="4" customWidth="1"/>
    <col min="7" max="7" width="16.5703125" style="4" customWidth="1"/>
    <col min="8" max="8" width="17.140625" style="4" customWidth="1"/>
    <col min="9" max="9" width="4.7109375" style="4" customWidth="1"/>
    <col min="10" max="10" width="6.85546875" style="4" customWidth="1"/>
    <col min="11" max="12" width="20.28515625" style="4"/>
    <col min="13" max="13" width="86.7109375" style="4" customWidth="1"/>
    <col min="14" max="16384" width="20.28515625" style="4"/>
  </cols>
  <sheetData>
    <row r="1" spans="1:13" ht="19.5" thickBot="1" x14ac:dyDescent="0.35"/>
    <row r="2" spans="1:13" ht="57" thickBot="1" x14ac:dyDescent="0.35">
      <c r="A2" s="13" t="s">
        <v>14</v>
      </c>
    </row>
    <row r="3" spans="1:13" ht="23.25" x14ac:dyDescent="0.35">
      <c r="A3" s="5">
        <v>57</v>
      </c>
      <c r="H3" s="12"/>
      <c r="I3" s="12"/>
    </row>
    <row r="4" spans="1:13" ht="19.5" thickBot="1" x14ac:dyDescent="0.35">
      <c r="A4" s="5">
        <v>61</v>
      </c>
    </row>
    <row r="5" spans="1:13" ht="57" thickBot="1" x14ac:dyDescent="0.35">
      <c r="A5" s="5">
        <v>57</v>
      </c>
      <c r="C5" s="1" t="s">
        <v>5</v>
      </c>
      <c r="D5" s="1" t="s">
        <v>4</v>
      </c>
      <c r="E5" s="1" t="s">
        <v>0</v>
      </c>
      <c r="F5" s="2" t="s">
        <v>1</v>
      </c>
      <c r="G5" s="2" t="s">
        <v>2</v>
      </c>
      <c r="H5" s="2" t="s">
        <v>3</v>
      </c>
      <c r="I5" s="3"/>
      <c r="J5" s="14" t="s">
        <v>7</v>
      </c>
      <c r="K5" s="35" t="s">
        <v>17</v>
      </c>
      <c r="L5" s="36"/>
      <c r="M5" s="37"/>
    </row>
    <row r="6" spans="1:13" ht="20.25" thickBot="1" x14ac:dyDescent="0.4">
      <c r="A6" s="5">
        <v>57</v>
      </c>
      <c r="C6" s="4">
        <v>44</v>
      </c>
      <c r="D6" s="4" t="s">
        <v>21</v>
      </c>
      <c r="E6" s="4">
        <v>2</v>
      </c>
      <c r="F6" s="4">
        <f>2/44</f>
        <v>4.5454545454545456E-2</v>
      </c>
      <c r="G6" s="4">
        <v>3</v>
      </c>
      <c r="H6" s="4">
        <f>3/44</f>
        <v>6.8181818181818177E-2</v>
      </c>
      <c r="J6" s="15">
        <v>1</v>
      </c>
      <c r="K6" s="26" t="s">
        <v>15</v>
      </c>
      <c r="L6" s="27"/>
      <c r="M6" s="28"/>
    </row>
    <row r="7" spans="1:13" ht="18.75" customHeight="1" thickBot="1" x14ac:dyDescent="0.35">
      <c r="A7" s="5">
        <v>58</v>
      </c>
      <c r="C7" s="4">
        <v>49</v>
      </c>
      <c r="D7" s="4" t="s">
        <v>22</v>
      </c>
      <c r="E7" s="4">
        <v>7</v>
      </c>
      <c r="F7" s="4">
        <f>7/44</f>
        <v>0.15909090909090909</v>
      </c>
      <c r="G7" s="4">
        <v>10</v>
      </c>
      <c r="H7" s="4">
        <f>10/44</f>
        <v>0.22727272727272727</v>
      </c>
      <c r="J7" s="16">
        <v>2</v>
      </c>
      <c r="K7" s="26" t="s">
        <v>11</v>
      </c>
      <c r="L7" s="27"/>
      <c r="M7" s="28"/>
    </row>
    <row r="8" spans="1:13" ht="19.5" thickBot="1" x14ac:dyDescent="0.35">
      <c r="A8" s="5">
        <v>57</v>
      </c>
      <c r="C8" s="4">
        <v>54</v>
      </c>
      <c r="D8" s="4" t="s">
        <v>23</v>
      </c>
      <c r="E8" s="4">
        <v>13</v>
      </c>
      <c r="F8" s="4">
        <f>13/44</f>
        <v>0.29545454545454547</v>
      </c>
      <c r="G8" s="4">
        <v>23</v>
      </c>
      <c r="H8" s="4">
        <f>23/44</f>
        <v>0.52272727272727271</v>
      </c>
      <c r="J8" s="15">
        <v>3</v>
      </c>
      <c r="K8" s="29" t="s">
        <v>18</v>
      </c>
      <c r="L8" s="30"/>
      <c r="M8" s="31"/>
    </row>
    <row r="9" spans="1:13" ht="19.5" thickBot="1" x14ac:dyDescent="0.35">
      <c r="A9" s="5">
        <v>61</v>
      </c>
      <c r="C9" s="4">
        <v>59</v>
      </c>
      <c r="D9" s="4" t="s">
        <v>24</v>
      </c>
      <c r="E9" s="4">
        <v>12</v>
      </c>
      <c r="F9" s="4">
        <f>12/44</f>
        <v>0.27272727272727271</v>
      </c>
      <c r="G9" s="4">
        <v>35</v>
      </c>
      <c r="H9" s="4">
        <f>35/44</f>
        <v>0.79545454545454541</v>
      </c>
      <c r="J9" s="15">
        <v>4</v>
      </c>
      <c r="K9" s="29" t="s">
        <v>16</v>
      </c>
      <c r="L9" s="30"/>
      <c r="M9" s="31"/>
    </row>
    <row r="10" spans="1:13" ht="19.5" thickBot="1" x14ac:dyDescent="0.35">
      <c r="A10" s="5">
        <v>54</v>
      </c>
      <c r="C10" s="4">
        <v>64</v>
      </c>
      <c r="D10" s="4" t="s">
        <v>25</v>
      </c>
      <c r="E10" s="4">
        <v>7</v>
      </c>
      <c r="F10" s="4">
        <f>7/44</f>
        <v>0.15909090909090909</v>
      </c>
      <c r="G10" s="4">
        <v>42</v>
      </c>
      <c r="H10" s="4">
        <f>42/44</f>
        <v>0.95454545454545459</v>
      </c>
      <c r="J10" s="15"/>
      <c r="K10" s="32" t="s">
        <v>19</v>
      </c>
      <c r="L10" s="33"/>
      <c r="M10" s="34"/>
    </row>
    <row r="11" spans="1:13" x14ac:dyDescent="0.3">
      <c r="A11" s="5">
        <v>68</v>
      </c>
      <c r="C11" s="4">
        <v>69</v>
      </c>
      <c r="D11" s="4" t="s">
        <v>26</v>
      </c>
      <c r="E11" s="4">
        <v>3</v>
      </c>
      <c r="F11" s="4">
        <f>3/44</f>
        <v>6.8181818181818177E-2</v>
      </c>
      <c r="G11" s="4">
        <v>45</v>
      </c>
      <c r="H11" s="4">
        <f>44/44</f>
        <v>1</v>
      </c>
    </row>
    <row r="12" spans="1:13" ht="20.25" x14ac:dyDescent="0.3">
      <c r="A12" s="11">
        <v>51</v>
      </c>
    </row>
    <row r="13" spans="1:13" ht="20.25" x14ac:dyDescent="0.3">
      <c r="A13" s="11">
        <v>49</v>
      </c>
    </row>
    <row r="14" spans="1:13" ht="20.25" x14ac:dyDescent="0.3">
      <c r="A14" s="11">
        <v>64</v>
      </c>
    </row>
    <row r="15" spans="1:13" ht="20.25" x14ac:dyDescent="0.3">
      <c r="A15" s="11">
        <v>50</v>
      </c>
    </row>
    <row r="16" spans="1:13" ht="20.25" x14ac:dyDescent="0.3">
      <c r="A16" s="11">
        <v>48</v>
      </c>
    </row>
    <row r="17" spans="1:12" ht="21" thickBot="1" x14ac:dyDescent="0.35">
      <c r="A17" s="11">
        <v>65</v>
      </c>
      <c r="H17"/>
    </row>
    <row r="18" spans="1:12" ht="21" thickBot="1" x14ac:dyDescent="0.35">
      <c r="A18" s="11">
        <v>52</v>
      </c>
      <c r="D18" s="7" t="s">
        <v>7</v>
      </c>
      <c r="E18" s="20" t="s">
        <v>6</v>
      </c>
      <c r="F18" s="21"/>
      <c r="G18" s="22"/>
      <c r="H18" s="6"/>
      <c r="K18" s="44" t="s">
        <v>27</v>
      </c>
      <c r="L18" s="44" t="s">
        <v>0</v>
      </c>
    </row>
    <row r="19" spans="1:12" ht="40.5" customHeight="1" thickBot="1" x14ac:dyDescent="0.35">
      <c r="A19" s="11">
        <v>56</v>
      </c>
      <c r="D19" s="8">
        <v>1</v>
      </c>
      <c r="E19" s="23" t="s">
        <v>12</v>
      </c>
      <c r="F19" s="24"/>
      <c r="G19" s="25"/>
      <c r="H19" s="6"/>
      <c r="K19" s="41">
        <v>44.5</v>
      </c>
      <c r="L19" s="42">
        <v>2</v>
      </c>
    </row>
    <row r="20" spans="1:12" ht="35.25" customHeight="1" thickBot="1" x14ac:dyDescent="0.35">
      <c r="A20" s="11">
        <v>46</v>
      </c>
      <c r="D20" s="10">
        <v>2</v>
      </c>
      <c r="E20" s="23" t="s">
        <v>11</v>
      </c>
      <c r="F20" s="24"/>
      <c r="G20" s="25"/>
      <c r="H20" s="6"/>
      <c r="I20"/>
      <c r="K20" s="41">
        <v>49.5</v>
      </c>
      <c r="L20" s="42">
        <v>7</v>
      </c>
    </row>
    <row r="21" spans="1:12" ht="21" thickBot="1" x14ac:dyDescent="0.35">
      <c r="A21" s="11">
        <v>54</v>
      </c>
      <c r="D21" s="8">
        <v>3</v>
      </c>
      <c r="E21" s="17" t="s">
        <v>8</v>
      </c>
      <c r="F21" s="18"/>
      <c r="G21" s="19"/>
      <c r="H21" s="6"/>
      <c r="I21"/>
      <c r="K21" s="41">
        <v>54.5</v>
      </c>
      <c r="L21" s="42">
        <v>13</v>
      </c>
    </row>
    <row r="22" spans="1:12" ht="21" thickBot="1" x14ac:dyDescent="0.35">
      <c r="A22" s="11">
        <v>49</v>
      </c>
      <c r="D22" s="8">
        <v>4</v>
      </c>
      <c r="E22" s="17" t="s">
        <v>9</v>
      </c>
      <c r="F22" s="18"/>
      <c r="G22" s="19"/>
      <c r="I22"/>
      <c r="K22" s="41">
        <v>59.5</v>
      </c>
      <c r="L22" s="42">
        <v>12</v>
      </c>
    </row>
    <row r="23" spans="1:12" ht="20.25" x14ac:dyDescent="0.3">
      <c r="A23" s="11">
        <v>50</v>
      </c>
      <c r="I23"/>
      <c r="K23" s="41">
        <v>64.5</v>
      </c>
      <c r="L23" s="42">
        <v>7</v>
      </c>
    </row>
    <row r="24" spans="1:12" ht="20.25" x14ac:dyDescent="0.3">
      <c r="A24" s="11">
        <v>47</v>
      </c>
      <c r="I24"/>
      <c r="K24" s="41">
        <v>69.5</v>
      </c>
      <c r="L24" s="42">
        <v>3</v>
      </c>
    </row>
    <row r="25" spans="1:12" ht="21" thickBot="1" x14ac:dyDescent="0.35">
      <c r="A25" s="11">
        <v>55</v>
      </c>
      <c r="K25" s="43" t="s">
        <v>28</v>
      </c>
      <c r="L25" s="43">
        <v>0</v>
      </c>
    </row>
    <row r="26" spans="1:12" ht="20.25" x14ac:dyDescent="0.3">
      <c r="A26" s="11">
        <v>55</v>
      </c>
    </row>
    <row r="27" spans="1:12" ht="20.25" x14ac:dyDescent="0.3">
      <c r="A27" s="11">
        <v>54</v>
      </c>
    </row>
    <row r="28" spans="1:12" ht="20.25" x14ac:dyDescent="0.3">
      <c r="A28" s="11">
        <v>42</v>
      </c>
    </row>
    <row r="29" spans="1:12" ht="20.25" x14ac:dyDescent="0.3">
      <c r="A29" s="11">
        <v>51</v>
      </c>
    </row>
    <row r="30" spans="1:12" ht="20.25" x14ac:dyDescent="0.3">
      <c r="A30" s="11">
        <v>56</v>
      </c>
    </row>
    <row r="31" spans="1:12" ht="20.25" x14ac:dyDescent="0.3">
      <c r="A31" s="11">
        <v>55</v>
      </c>
    </row>
    <row r="32" spans="1:12" ht="20.25" x14ac:dyDescent="0.3">
      <c r="A32" s="11">
        <v>51</v>
      </c>
    </row>
    <row r="33" spans="1:1" ht="20.25" x14ac:dyDescent="0.3">
      <c r="A33" s="11">
        <v>54</v>
      </c>
    </row>
    <row r="34" spans="1:1" ht="20.25" x14ac:dyDescent="0.3">
      <c r="A34" s="11">
        <v>51</v>
      </c>
    </row>
    <row r="35" spans="1:1" ht="20.25" x14ac:dyDescent="0.3">
      <c r="A35" s="11">
        <v>60</v>
      </c>
    </row>
    <row r="36" spans="1:1" ht="20.25" x14ac:dyDescent="0.3">
      <c r="A36" s="11">
        <v>62</v>
      </c>
    </row>
    <row r="37" spans="1:1" ht="20.25" x14ac:dyDescent="0.3">
      <c r="A37" s="11">
        <v>43</v>
      </c>
    </row>
    <row r="38" spans="1:1" ht="20.25" x14ac:dyDescent="0.3">
      <c r="A38" s="11">
        <v>55</v>
      </c>
    </row>
    <row r="39" spans="1:1" ht="20.25" x14ac:dyDescent="0.3">
      <c r="A39" s="11">
        <v>56</v>
      </c>
    </row>
    <row r="40" spans="1:1" ht="20.25" x14ac:dyDescent="0.3">
      <c r="A40" s="11">
        <v>61</v>
      </c>
    </row>
    <row r="41" spans="1:1" ht="20.25" x14ac:dyDescent="0.3">
      <c r="A41" s="11">
        <v>52</v>
      </c>
    </row>
    <row r="42" spans="1:1" ht="20.25" x14ac:dyDescent="0.3">
      <c r="A42" s="11">
        <v>69</v>
      </c>
    </row>
    <row r="43" spans="1:1" ht="20.25" x14ac:dyDescent="0.3">
      <c r="A43" s="11">
        <v>64</v>
      </c>
    </row>
    <row r="44" spans="1:1" ht="20.25" x14ac:dyDescent="0.3">
      <c r="A44" s="11">
        <v>46</v>
      </c>
    </row>
    <row r="45" spans="1:1" ht="20.25" x14ac:dyDescent="0.3">
      <c r="A45" s="11">
        <v>54</v>
      </c>
    </row>
    <row r="46" spans="1:1" ht="20.25" x14ac:dyDescent="0.3">
      <c r="A46" s="11">
        <v>47</v>
      </c>
    </row>
    <row r="47" spans="1:1" ht="20.25" x14ac:dyDescent="0.3">
      <c r="A47" s="11"/>
    </row>
    <row r="48" spans="1:1" ht="20.25" x14ac:dyDescent="0.3">
      <c r="A48" s="11"/>
    </row>
    <row r="49" spans="1:1" ht="20.25" x14ac:dyDescent="0.3">
      <c r="A49" s="11"/>
    </row>
    <row r="50" spans="1:1" ht="20.25" x14ac:dyDescent="0.3">
      <c r="A50" s="11"/>
    </row>
    <row r="51" spans="1:1" ht="20.25" x14ac:dyDescent="0.3">
      <c r="A51" s="11"/>
    </row>
    <row r="52" spans="1:1" ht="20.25" x14ac:dyDescent="0.3">
      <c r="A52" s="11"/>
    </row>
    <row r="53" spans="1:1" ht="20.25" x14ac:dyDescent="0.3">
      <c r="A53" s="11"/>
    </row>
    <row r="54" spans="1:1" ht="20.25" x14ac:dyDescent="0.3">
      <c r="A54" s="11"/>
    </row>
    <row r="55" spans="1:1" ht="20.25" x14ac:dyDescent="0.3">
      <c r="A55" s="11"/>
    </row>
    <row r="56" spans="1:1" ht="20.25" x14ac:dyDescent="0.3">
      <c r="A56" s="11"/>
    </row>
    <row r="57" spans="1:1" ht="20.25" x14ac:dyDescent="0.3">
      <c r="A57" s="11"/>
    </row>
    <row r="58" spans="1:1" ht="20.25" x14ac:dyDescent="0.3">
      <c r="A58" s="11"/>
    </row>
    <row r="59" spans="1:1" ht="20.25" x14ac:dyDescent="0.3">
      <c r="A59" s="11"/>
    </row>
    <row r="60" spans="1:1" ht="20.25" x14ac:dyDescent="0.3">
      <c r="A60" s="11"/>
    </row>
    <row r="61" spans="1:1" ht="20.25" x14ac:dyDescent="0.3">
      <c r="A61" s="11"/>
    </row>
    <row r="62" spans="1:1" ht="20.25" x14ac:dyDescent="0.3">
      <c r="A62" s="11"/>
    </row>
    <row r="63" spans="1:1" ht="20.25" x14ac:dyDescent="0.3">
      <c r="A63" s="11"/>
    </row>
    <row r="64" spans="1:1" ht="20.25" x14ac:dyDescent="0.3">
      <c r="A64" s="11"/>
    </row>
    <row r="65" spans="1:1" ht="20.25" x14ac:dyDescent="0.3">
      <c r="A65" s="11"/>
    </row>
  </sheetData>
  <sortState ref="K19:K24">
    <sortCondition ref="K19"/>
  </sortState>
  <mergeCells count="11">
    <mergeCell ref="K7:M7"/>
    <mergeCell ref="K8:M8"/>
    <mergeCell ref="K10:M10"/>
    <mergeCell ref="K9:M9"/>
    <mergeCell ref="K5:M5"/>
    <mergeCell ref="K6:M6"/>
    <mergeCell ref="E22:G22"/>
    <mergeCell ref="E18:G18"/>
    <mergeCell ref="E19:G19"/>
    <mergeCell ref="E20:G20"/>
    <mergeCell ref="E21:G21"/>
  </mergeCells>
  <phoneticPr fontId="0" type="noConversion"/>
  <hyperlinks>
    <hyperlink ref="K10:M10" r:id="rId1" display="video help link"/>
  </hyperlinks>
  <pageMargins left="0.75" right="0.75" top="1" bottom="1" header="0.5" footer="0.5"/>
  <pageSetup orientation="portrait" horizontalDpi="300" verticalDpi="300" r:id="rId2"/>
  <headerFooter alignWithMargins="0"/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54"/>
  <sheetViews>
    <sheetView tabSelected="1" topLeftCell="K4" zoomScale="85" workbookViewId="0">
      <selection activeCell="K18" sqref="K18:M25"/>
    </sheetView>
  </sheetViews>
  <sheetFormatPr defaultColWidth="20.28515625" defaultRowHeight="18.75" x14ac:dyDescent="0.3"/>
  <cols>
    <col min="1" max="1" width="16.7109375" style="4" customWidth="1"/>
    <col min="2" max="2" width="15.140625" style="4" customWidth="1"/>
    <col min="3" max="3" width="14.42578125" style="4" customWidth="1"/>
    <col min="4" max="5" width="16.5703125" style="4" customWidth="1"/>
    <col min="6" max="6" width="15.85546875" style="4" customWidth="1"/>
    <col min="7" max="7" width="16.5703125" style="4" customWidth="1"/>
    <col min="8" max="8" width="17.140625" style="4" customWidth="1"/>
    <col min="9" max="16384" width="20.28515625" style="4"/>
  </cols>
  <sheetData>
    <row r="1" spans="1:12" ht="19.5" thickBot="1" x14ac:dyDescent="0.35">
      <c r="A1" s="4" t="s">
        <v>13</v>
      </c>
      <c r="B1" s="38"/>
      <c r="C1" s="39"/>
      <c r="D1" s="39"/>
      <c r="E1" s="39"/>
      <c r="F1" s="39"/>
      <c r="G1" s="39"/>
      <c r="H1" s="39"/>
      <c r="I1" s="39"/>
      <c r="J1" s="39"/>
      <c r="K1" s="39"/>
      <c r="L1" s="40"/>
    </row>
    <row r="2" spans="1:12" ht="19.5" thickBot="1" x14ac:dyDescent="0.35"/>
    <row r="3" spans="1:12" ht="57" thickBot="1" x14ac:dyDescent="0.35">
      <c r="A3" s="9" t="s">
        <v>10</v>
      </c>
      <c r="C3" s="1" t="s">
        <v>5</v>
      </c>
      <c r="D3" s="1" t="s">
        <v>4</v>
      </c>
      <c r="E3" s="1" t="s">
        <v>0</v>
      </c>
      <c r="F3" s="2" t="s">
        <v>1</v>
      </c>
      <c r="G3" s="2" t="s">
        <v>2</v>
      </c>
      <c r="H3" s="2" t="s">
        <v>3</v>
      </c>
      <c r="I3" s="3"/>
    </row>
    <row r="4" spans="1:12" x14ac:dyDescent="0.3">
      <c r="A4" s="5">
        <v>57</v>
      </c>
      <c r="C4" s="4">
        <v>44</v>
      </c>
      <c r="D4" s="4" t="s">
        <v>20</v>
      </c>
      <c r="E4" s="4">
        <v>2</v>
      </c>
      <c r="F4" s="4">
        <f>E4/44</f>
        <v>4.5454545454545456E-2</v>
      </c>
      <c r="G4" s="4">
        <v>2</v>
      </c>
      <c r="H4" s="4">
        <f>2/44</f>
        <v>4.5454545454545456E-2</v>
      </c>
    </row>
    <row r="5" spans="1:12" x14ac:dyDescent="0.3">
      <c r="A5" s="5">
        <v>61</v>
      </c>
      <c r="C5" s="4">
        <v>49</v>
      </c>
      <c r="D5" s="4" t="s">
        <v>29</v>
      </c>
      <c r="E5" s="4">
        <v>7</v>
      </c>
      <c r="F5" s="4">
        <f>E5/44</f>
        <v>0.15909090909090909</v>
      </c>
      <c r="G5" s="4">
        <v>9</v>
      </c>
      <c r="H5" s="4">
        <f>G5/44</f>
        <v>0.20454545454545456</v>
      </c>
    </row>
    <row r="6" spans="1:12" x14ac:dyDescent="0.3">
      <c r="A6" s="5">
        <v>57</v>
      </c>
      <c r="C6" s="4">
        <v>54</v>
      </c>
      <c r="D6" s="4" t="s">
        <v>30</v>
      </c>
      <c r="E6" s="4">
        <v>13</v>
      </c>
      <c r="F6" s="4">
        <f t="shared" ref="F6:F9" si="0">E6/44</f>
        <v>0.29545454545454547</v>
      </c>
      <c r="G6" s="4">
        <v>22</v>
      </c>
      <c r="H6" s="4">
        <f t="shared" ref="H6:H9" si="1">2/44</f>
        <v>4.5454545454545456E-2</v>
      </c>
    </row>
    <row r="7" spans="1:12" x14ac:dyDescent="0.3">
      <c r="A7" s="5">
        <v>57</v>
      </c>
      <c r="C7" s="4">
        <v>59</v>
      </c>
      <c r="D7" s="4" t="s">
        <v>31</v>
      </c>
      <c r="E7" s="4">
        <v>12</v>
      </c>
      <c r="F7" s="4">
        <f t="shared" si="0"/>
        <v>0.27272727272727271</v>
      </c>
      <c r="G7" s="4">
        <v>34</v>
      </c>
      <c r="H7" s="4">
        <f t="shared" ref="H7" si="2">G7/44</f>
        <v>0.77272727272727271</v>
      </c>
    </row>
    <row r="8" spans="1:12" x14ac:dyDescent="0.3">
      <c r="A8" s="5">
        <v>58</v>
      </c>
      <c r="C8" s="4">
        <v>64</v>
      </c>
      <c r="D8" s="4" t="s">
        <v>32</v>
      </c>
      <c r="E8" s="4">
        <v>7</v>
      </c>
      <c r="F8" s="4">
        <f t="shared" si="0"/>
        <v>0.15909090909090909</v>
      </c>
      <c r="G8" s="4">
        <v>41</v>
      </c>
      <c r="H8" s="4">
        <f t="shared" ref="H8:H9" si="3">2/44</f>
        <v>4.5454545454545456E-2</v>
      </c>
    </row>
    <row r="9" spans="1:12" x14ac:dyDescent="0.3">
      <c r="A9" s="5">
        <v>57</v>
      </c>
      <c r="C9" s="4">
        <v>69</v>
      </c>
      <c r="D9" s="4" t="s">
        <v>33</v>
      </c>
      <c r="E9" s="4">
        <v>3</v>
      </c>
      <c r="F9" s="4">
        <f t="shared" si="0"/>
        <v>6.8181818181818177E-2</v>
      </c>
      <c r="G9" s="4">
        <v>44</v>
      </c>
      <c r="H9" s="4">
        <f t="shared" ref="H9" si="4">G9/44</f>
        <v>1</v>
      </c>
    </row>
    <row r="10" spans="1:12" x14ac:dyDescent="0.3">
      <c r="A10" s="5">
        <v>61</v>
      </c>
    </row>
    <row r="11" spans="1:12" x14ac:dyDescent="0.3">
      <c r="A11" s="5">
        <v>54</v>
      </c>
    </row>
    <row r="12" spans="1:12" x14ac:dyDescent="0.3">
      <c r="A12" s="5">
        <v>68</v>
      </c>
    </row>
    <row r="13" spans="1:12" ht="20.25" x14ac:dyDescent="0.3">
      <c r="A13" s="11">
        <v>51</v>
      </c>
    </row>
    <row r="14" spans="1:12" ht="21" thickBot="1" x14ac:dyDescent="0.35">
      <c r="A14" s="11">
        <v>49</v>
      </c>
    </row>
    <row r="15" spans="1:12" ht="21" thickBot="1" x14ac:dyDescent="0.35">
      <c r="A15" s="11">
        <v>64</v>
      </c>
      <c r="D15" s="7" t="s">
        <v>7</v>
      </c>
      <c r="E15" s="20" t="s">
        <v>6</v>
      </c>
      <c r="F15" s="21"/>
      <c r="G15" s="22"/>
      <c r="H15"/>
    </row>
    <row r="16" spans="1:12" ht="41.25" customHeight="1" thickBot="1" x14ac:dyDescent="0.35">
      <c r="A16" s="11">
        <v>50</v>
      </c>
      <c r="D16" s="8">
        <v>1</v>
      </c>
      <c r="E16" s="23" t="s">
        <v>12</v>
      </c>
      <c r="F16" s="24"/>
      <c r="G16" s="25"/>
      <c r="H16" s="6"/>
    </row>
    <row r="17" spans="1:13" ht="36" customHeight="1" thickBot="1" x14ac:dyDescent="0.35">
      <c r="A17" s="11">
        <v>48</v>
      </c>
      <c r="D17" s="10">
        <v>2</v>
      </c>
      <c r="E17" s="23" t="s">
        <v>11</v>
      </c>
      <c r="F17" s="24"/>
      <c r="G17" s="25"/>
      <c r="H17" s="6"/>
    </row>
    <row r="18" spans="1:13" ht="21" thickBot="1" x14ac:dyDescent="0.35">
      <c r="A18" s="11">
        <v>65</v>
      </c>
      <c r="D18" s="8">
        <v>3</v>
      </c>
      <c r="E18" s="17" t="s">
        <v>8</v>
      </c>
      <c r="F18" s="18"/>
      <c r="G18" s="19"/>
      <c r="H18" s="6"/>
      <c r="I18"/>
      <c r="K18" s="44" t="s">
        <v>5</v>
      </c>
      <c r="L18" s="44" t="s">
        <v>0</v>
      </c>
      <c r="M18" s="44" t="s">
        <v>34</v>
      </c>
    </row>
    <row r="19" spans="1:13" ht="21" thickBot="1" x14ac:dyDescent="0.35">
      <c r="A19" s="11">
        <v>52</v>
      </c>
      <c r="D19" s="8">
        <v>4</v>
      </c>
      <c r="E19" s="17" t="s">
        <v>9</v>
      </c>
      <c r="F19" s="18"/>
      <c r="G19" s="19"/>
      <c r="H19" s="6"/>
      <c r="I19"/>
      <c r="K19" s="41">
        <v>44</v>
      </c>
      <c r="L19" s="42">
        <v>2</v>
      </c>
      <c r="M19" s="45">
        <v>4.6511627906976744E-2</v>
      </c>
    </row>
    <row r="20" spans="1:13" ht="20.25" x14ac:dyDescent="0.3">
      <c r="A20" s="11">
        <v>56</v>
      </c>
      <c r="D20"/>
      <c r="E20"/>
      <c r="F20"/>
      <c r="G20"/>
      <c r="I20"/>
      <c r="K20" s="41">
        <v>49</v>
      </c>
      <c r="L20" s="42">
        <v>7</v>
      </c>
      <c r="M20" s="45">
        <v>0.20930232558139536</v>
      </c>
    </row>
    <row r="21" spans="1:13" ht="20.25" x14ac:dyDescent="0.3">
      <c r="A21" s="11">
        <v>46</v>
      </c>
      <c r="I21"/>
      <c r="K21" s="41">
        <v>54</v>
      </c>
      <c r="L21" s="42">
        <v>13</v>
      </c>
      <c r="M21" s="45">
        <v>0.51162790697674421</v>
      </c>
    </row>
    <row r="22" spans="1:13" ht="20.25" x14ac:dyDescent="0.3">
      <c r="A22" s="11">
        <v>54</v>
      </c>
      <c r="I22"/>
      <c r="K22" s="41">
        <v>59</v>
      </c>
      <c r="L22" s="42">
        <v>11</v>
      </c>
      <c r="M22" s="45">
        <v>0.76744186046511631</v>
      </c>
    </row>
    <row r="23" spans="1:13" ht="20.25" x14ac:dyDescent="0.3">
      <c r="A23" s="11">
        <v>49</v>
      </c>
      <c r="K23" s="41">
        <v>64</v>
      </c>
      <c r="L23" s="42">
        <v>7</v>
      </c>
      <c r="M23" s="45">
        <v>0.93023255813953487</v>
      </c>
    </row>
    <row r="24" spans="1:13" ht="20.25" x14ac:dyDescent="0.3">
      <c r="A24" s="11">
        <v>50</v>
      </c>
      <c r="K24" s="41">
        <v>69</v>
      </c>
      <c r="L24" s="42">
        <v>3</v>
      </c>
      <c r="M24" s="45">
        <v>1</v>
      </c>
    </row>
    <row r="25" spans="1:13" ht="21" thickBot="1" x14ac:dyDescent="0.35">
      <c r="A25" s="11">
        <v>47</v>
      </c>
      <c r="K25" s="43" t="s">
        <v>28</v>
      </c>
      <c r="L25" s="43">
        <v>0</v>
      </c>
      <c r="M25" s="46">
        <v>1</v>
      </c>
    </row>
    <row r="26" spans="1:13" ht="20.25" x14ac:dyDescent="0.3">
      <c r="A26" s="11">
        <v>55</v>
      </c>
    </row>
    <row r="27" spans="1:13" ht="20.25" x14ac:dyDescent="0.3">
      <c r="A27" s="11">
        <v>55</v>
      </c>
    </row>
    <row r="28" spans="1:13" ht="20.25" x14ac:dyDescent="0.3">
      <c r="A28" s="11">
        <v>54</v>
      </c>
    </row>
    <row r="29" spans="1:13" ht="20.25" x14ac:dyDescent="0.3">
      <c r="A29" s="11">
        <v>42</v>
      </c>
    </row>
    <row r="30" spans="1:13" ht="20.25" x14ac:dyDescent="0.3">
      <c r="A30" s="11">
        <v>51</v>
      </c>
    </row>
    <row r="31" spans="1:13" ht="20.25" x14ac:dyDescent="0.3">
      <c r="A31" s="11">
        <v>56</v>
      </c>
    </row>
    <row r="32" spans="1:13" ht="20.25" x14ac:dyDescent="0.3">
      <c r="A32" s="11">
        <v>55</v>
      </c>
    </row>
    <row r="33" spans="1:1" ht="20.25" x14ac:dyDescent="0.3">
      <c r="A33" s="11">
        <v>51</v>
      </c>
    </row>
    <row r="34" spans="1:1" ht="20.25" x14ac:dyDescent="0.3">
      <c r="A34" s="11">
        <v>54</v>
      </c>
    </row>
    <row r="35" spans="1:1" ht="20.25" x14ac:dyDescent="0.3">
      <c r="A35" s="11">
        <v>51</v>
      </c>
    </row>
    <row r="36" spans="1:1" ht="20.25" x14ac:dyDescent="0.3">
      <c r="A36" s="11">
        <v>60</v>
      </c>
    </row>
    <row r="37" spans="1:1" ht="20.25" x14ac:dyDescent="0.3">
      <c r="A37" s="11">
        <v>62</v>
      </c>
    </row>
    <row r="38" spans="1:1" ht="20.25" x14ac:dyDescent="0.3">
      <c r="A38" s="11">
        <v>43</v>
      </c>
    </row>
    <row r="39" spans="1:1" ht="20.25" x14ac:dyDescent="0.3">
      <c r="A39" s="11">
        <v>55</v>
      </c>
    </row>
    <row r="40" spans="1:1" ht="20.25" x14ac:dyDescent="0.3">
      <c r="A40" s="11">
        <v>56</v>
      </c>
    </row>
    <row r="41" spans="1:1" ht="20.25" x14ac:dyDescent="0.3">
      <c r="A41" s="11">
        <v>61</v>
      </c>
    </row>
    <row r="42" spans="1:1" ht="20.25" x14ac:dyDescent="0.3">
      <c r="A42" s="11">
        <v>52</v>
      </c>
    </row>
    <row r="43" spans="1:1" ht="20.25" x14ac:dyDescent="0.3">
      <c r="A43" s="11">
        <v>69</v>
      </c>
    </row>
    <row r="44" spans="1:1" ht="20.25" x14ac:dyDescent="0.3">
      <c r="A44" s="11">
        <v>64</v>
      </c>
    </row>
    <row r="45" spans="1:1" ht="20.25" x14ac:dyDescent="0.3">
      <c r="A45" s="11">
        <v>46</v>
      </c>
    </row>
    <row r="46" spans="1:1" ht="20.25" x14ac:dyDescent="0.3">
      <c r="A46" s="11">
        <v>54</v>
      </c>
    </row>
    <row r="47" spans="1:1" ht="20.25" x14ac:dyDescent="0.3">
      <c r="A47" s="11">
        <v>47</v>
      </c>
    </row>
    <row r="48" spans="1:1" x14ac:dyDescent="0.3">
      <c r="A48" s="5"/>
    </row>
    <row r="49" spans="1:1" x14ac:dyDescent="0.3">
      <c r="A49" s="5"/>
    </row>
    <row r="50" spans="1:1" x14ac:dyDescent="0.3">
      <c r="A50" s="5"/>
    </row>
    <row r="51" spans="1:1" x14ac:dyDescent="0.3">
      <c r="A51" s="5"/>
    </row>
    <row r="52" spans="1:1" x14ac:dyDescent="0.3">
      <c r="A52" s="5"/>
    </row>
    <row r="53" spans="1:1" x14ac:dyDescent="0.3">
      <c r="A53" s="5"/>
    </row>
    <row r="54" spans="1:1" x14ac:dyDescent="0.3">
      <c r="A54" s="5"/>
    </row>
  </sheetData>
  <sortState ref="K19:K24">
    <sortCondition ref="K19"/>
  </sortState>
  <mergeCells count="6">
    <mergeCell ref="B1:L1"/>
    <mergeCell ref="E19:G19"/>
    <mergeCell ref="E15:G15"/>
    <mergeCell ref="E16:G16"/>
    <mergeCell ref="E17:G17"/>
    <mergeCell ref="E18:G18"/>
  </mergeCells>
  <phoneticPr fontId="0" type="noConversion"/>
  <pageMargins left="0.75" right="0.75" top="1" bottom="1" header="0.5" footer="0.5"/>
  <pageSetup orientation="portrait" horizontalDpi="300" verticalDpi="300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part 1 data</vt:lpstr>
      <vt:lpstr>part 2 data</vt:lpstr>
    </vt:vector>
  </TitlesOfParts>
  <Company>Yankees Baseball Fanatics Inc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 Herbst</dc:creator>
  <cp:lastModifiedBy>Ayaz</cp:lastModifiedBy>
  <dcterms:created xsi:type="dcterms:W3CDTF">2005-06-01T17:03:35Z</dcterms:created>
  <dcterms:modified xsi:type="dcterms:W3CDTF">2019-04-02T07:47:40Z</dcterms:modified>
</cp:coreProperties>
</file>