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760"/>
  </bookViews>
  <sheets>
    <sheet name="January" sheetId="4" r:id="rId1"/>
    <sheet name="Sales Type" sheetId="6" r:id="rId2"/>
    <sheet name="February" sheetId="5" r:id="rId3"/>
    <sheet name="Profit" sheetId="7" r:id="rId4"/>
  </sheets>
  <calcPr calcId="124519"/>
</workbook>
</file>

<file path=xl/calcChain.xml><?xml version="1.0" encoding="utf-8"?>
<calcChain xmlns="http://schemas.openxmlformats.org/spreadsheetml/2006/main">
  <c r="C13" i="7"/>
  <c r="C12"/>
  <c r="C11"/>
  <c r="C9"/>
  <c r="C10"/>
  <c r="C8"/>
  <c r="C6"/>
  <c r="C7"/>
  <c r="C5"/>
  <c r="C4"/>
  <c r="C3"/>
  <c r="C2"/>
  <c r="B15"/>
  <c r="B14"/>
  <c r="B16" i="5"/>
  <c r="D16" s="1"/>
  <c r="D18"/>
  <c r="D17"/>
  <c r="D15"/>
  <c r="D14"/>
  <c r="D11"/>
  <c r="D10"/>
  <c r="D7"/>
  <c r="D6"/>
  <c r="D5"/>
  <c r="D4"/>
  <c r="D8" s="1"/>
  <c r="D20" i="4"/>
  <c r="B16"/>
  <c r="D16" s="1"/>
  <c r="D14"/>
  <c r="D17"/>
  <c r="D18"/>
  <c r="D15"/>
  <c r="D12"/>
  <c r="D11"/>
  <c r="D10"/>
  <c r="D8"/>
  <c r="D5"/>
  <c r="D6"/>
  <c r="D7"/>
  <c r="D4"/>
  <c r="D12" i="5" l="1"/>
  <c r="D20" s="1"/>
  <c r="D19"/>
  <c r="D19" i="4"/>
</calcChain>
</file>

<file path=xl/sharedStrings.xml><?xml version="1.0" encoding="utf-8"?>
<sst xmlns="http://schemas.openxmlformats.org/spreadsheetml/2006/main" count="68" uniqueCount="39">
  <si>
    <t>Item</t>
  </si>
  <si>
    <t>Income</t>
  </si>
  <si>
    <t xml:space="preserve"> Sales</t>
  </si>
  <si>
    <t xml:space="preserve">  Single roses</t>
  </si>
  <si>
    <t xml:space="preserve">  Bouquets</t>
  </si>
  <si>
    <t xml:space="preserve">  Simple arrangements</t>
  </si>
  <si>
    <t xml:space="preserve">  Complex arrangements</t>
  </si>
  <si>
    <t xml:space="preserve"> Other Revenue</t>
  </si>
  <si>
    <t xml:space="preserve">  Awards</t>
  </si>
  <si>
    <t xml:space="preserve">  Decoration Hires</t>
  </si>
  <si>
    <t>Expenses</t>
  </si>
  <si>
    <t xml:space="preserve"> Cost of sales</t>
  </si>
  <si>
    <t xml:space="preserve"> Rent</t>
  </si>
  <si>
    <t xml:space="preserve"> Salaries</t>
  </si>
  <si>
    <t xml:space="preserve"> Travel</t>
  </si>
  <si>
    <t xml:space="preserve"> Utilities</t>
  </si>
  <si>
    <t>Units</t>
  </si>
  <si>
    <t>Cost/Unit</t>
  </si>
  <si>
    <t xml:space="preserve"> Subtotal</t>
  </si>
  <si>
    <r>
      <t xml:space="preserve"> </t>
    </r>
    <r>
      <rPr>
        <b/>
        <sz val="11"/>
        <color theme="1"/>
        <rFont val="Calibri"/>
        <family val="2"/>
        <scheme val="minor"/>
      </rPr>
      <t>Subtotal</t>
    </r>
  </si>
  <si>
    <t>Profit</t>
  </si>
  <si>
    <t>Amount</t>
  </si>
  <si>
    <t>I stated that it is my original work</t>
  </si>
  <si>
    <t>Student ID and Name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</si>
  <si>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</si>
  <si>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</si>
  <si>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</si>
  <si>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</si>
  <si>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</si>
  <si>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</si>
  <si>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</si>
  <si>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</si>
  <si>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</si>
  <si>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</si>
  <si>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</si>
  <si>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</si>
  <si>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</si>
  <si>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</si>
  <si>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Profit-Average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</si>
</sst>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1" fillId="0" borderId="5" xfId="0" applyFont="1" applyBorder="1"/>
    <xf numFmtId="0" fontId="1" fillId="0" borderId="9" xfId="0" applyFont="1" applyBorder="1"/>
    <xf numFmtId="0" fontId="0" fillId="0" borderId="10" xfId="0" applyBorder="1"/>
    <xf numFmtId="0" fontId="0" fillId="0" borderId="3" xfId="0" applyBorder="1"/>
    <xf numFmtId="0" fontId="0" fillId="0" borderId="9" xfId="0" applyBorder="1"/>
    <xf numFmtId="0" fontId="1" fillId="0" borderId="11" xfId="0" applyFont="1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/>
    <xf numFmtId="0" fontId="0" fillId="0" borderId="15" xfId="0" applyBorder="1"/>
    <xf numFmtId="0" fontId="0" fillId="0" borderId="8" xfId="0" applyBorder="1"/>
    <xf numFmtId="0" fontId="2" fillId="0" borderId="2" xfId="0" applyFont="1" applyBorder="1"/>
    <xf numFmtId="0" fontId="3" fillId="0" borderId="1" xfId="0" applyFont="1" applyBorder="1"/>
    <xf numFmtId="0" fontId="3" fillId="0" borderId="2" xfId="0" applyFont="1" applyBorder="1"/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/>
    <xf numFmtId="44" fontId="0" fillId="0" borderId="1" xfId="1" applyFont="1" applyBorder="1"/>
    <xf numFmtId="44" fontId="5" fillId="0" borderId="1" xfId="1" applyFont="1" applyBorder="1"/>
    <xf numFmtId="0" fontId="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Sales Income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January!$F$5:$F$8</c:f>
              <c:strCache>
                <c:ptCount val="4"/>
                <c:pt idx="0">
                  <c:v>  Single roses</c:v>
                </c:pt>
                <c:pt idx="1">
                  <c:v>  Bouquets</c:v>
                </c:pt>
                <c:pt idx="2">
                  <c:v>  Simple arrangements</c:v>
                </c:pt>
                <c:pt idx="3">
                  <c:v>  Complex arrangements</c:v>
                </c:pt>
              </c:strCache>
            </c:strRef>
          </c:cat>
          <c:val>
            <c:numRef>
              <c:f>January!$G$5:$G$8</c:f>
              <c:numCache>
                <c:formatCode>General</c:formatCode>
                <c:ptCount val="4"/>
                <c:pt idx="0">
                  <c:v>490</c:v>
                </c:pt>
                <c:pt idx="1">
                  <c:v>3330</c:v>
                </c:pt>
                <c:pt idx="2">
                  <c:v>6210</c:v>
                </c:pt>
                <c:pt idx="3">
                  <c:v>5200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2"/>
  <c:chart>
    <c:title>
      <c:tx>
        <c:rich>
          <a:bodyPr/>
          <a:lstStyle/>
          <a:p>
            <a:pPr>
              <a:defRPr/>
            </a:pPr>
            <a:r>
              <a:rPr lang="en-US"/>
              <a:t>Sales Type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February</c:v>
          </c:tx>
          <c:dLbls>
            <c:showVal val="1"/>
          </c:dLbls>
          <c:cat>
            <c:strRef>
              <c:f>February!$A$4:$A$7</c:f>
              <c:strCache>
                <c:ptCount val="4"/>
                <c:pt idx="0">
                  <c:v>  Single roses</c:v>
                </c:pt>
                <c:pt idx="1">
                  <c:v>  Bouquets</c:v>
                </c:pt>
                <c:pt idx="2">
                  <c:v>  Simple arrangements</c:v>
                </c:pt>
                <c:pt idx="3">
                  <c:v>  Complex arrangements</c:v>
                </c:pt>
              </c:strCache>
            </c:strRef>
          </c:cat>
          <c:val>
            <c:numRef>
              <c:f>February!$D$4:$D$7</c:f>
              <c:numCache>
                <c:formatCode>General</c:formatCode>
                <c:ptCount val="4"/>
                <c:pt idx="0">
                  <c:v>2040</c:v>
                </c:pt>
                <c:pt idx="1">
                  <c:v>4305</c:v>
                </c:pt>
                <c:pt idx="2">
                  <c:v>7425</c:v>
                </c:pt>
                <c:pt idx="3">
                  <c:v>4600</c:v>
                </c:pt>
              </c:numCache>
            </c:numRef>
          </c:val>
        </c:ser>
        <c:ser>
          <c:idx val="1"/>
          <c:order val="1"/>
          <c:tx>
            <c:v>January</c:v>
          </c:tx>
          <c:dLbls>
            <c:showVal val="1"/>
          </c:dLbls>
          <c:val>
            <c:numRef>
              <c:f>January!$D$4:$D$7</c:f>
              <c:numCache>
                <c:formatCode>General</c:formatCode>
                <c:ptCount val="4"/>
                <c:pt idx="0">
                  <c:v>490</c:v>
                </c:pt>
                <c:pt idx="1">
                  <c:v>3330</c:v>
                </c:pt>
                <c:pt idx="2">
                  <c:v>6210</c:v>
                </c:pt>
                <c:pt idx="3">
                  <c:v>5200</c:v>
                </c:pt>
              </c:numCache>
            </c:numRef>
          </c:val>
        </c:ser>
        <c:dLbls>
          <c:showVal val="1"/>
        </c:dLbls>
        <c:overlap val="-25"/>
        <c:axId val="100877440"/>
        <c:axId val="100878976"/>
      </c:barChart>
      <c:catAx>
        <c:axId val="100877440"/>
        <c:scaling>
          <c:orientation val="minMax"/>
        </c:scaling>
        <c:axPos val="b"/>
        <c:majorTickMark val="none"/>
        <c:tickLblPos val="nextTo"/>
        <c:crossAx val="100878976"/>
        <c:crosses val="autoZero"/>
        <c:auto val="1"/>
        <c:lblAlgn val="ctr"/>
        <c:lblOffset val="100"/>
      </c:catAx>
      <c:valAx>
        <c:axId val="100878976"/>
        <c:scaling>
          <c:orientation val="minMax"/>
        </c:scaling>
        <c:delete val="1"/>
        <c:axPos val="l"/>
        <c:numFmt formatCode="General" sourceLinked="1"/>
        <c:tickLblPos val="nextTo"/>
        <c:crossAx val="100877440"/>
        <c:crosses val="autoZero"/>
        <c:crossBetween val="between"/>
      </c:valAx>
    </c:plotArea>
    <c:legend>
      <c:legendPos val="t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1</xdr:row>
      <xdr:rowOff>180975</xdr:rowOff>
    </xdr:from>
    <xdr:to>
      <xdr:col>10</xdr:col>
      <xdr:colOff>485775</xdr:colOff>
      <xdr:row>16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topLeftCell="A16" workbookViewId="0">
      <selection activeCell="B33" sqref="B33"/>
    </sheetView>
  </sheetViews>
  <sheetFormatPr defaultRowHeight="15"/>
  <cols>
    <col min="1" max="1" width="20.85546875" bestFit="1" customWidth="1"/>
    <col min="2" max="2" width="9.140625" bestFit="1" customWidth="1"/>
    <col min="6" max="6" width="23.85546875" customWidth="1"/>
  </cols>
  <sheetData>
    <row r="1" spans="1:7" ht="15.75" thickBot="1">
      <c r="A1" s="4" t="s">
        <v>0</v>
      </c>
      <c r="B1" s="18" t="s">
        <v>17</v>
      </c>
      <c r="C1" s="18" t="s">
        <v>16</v>
      </c>
      <c r="D1" s="19" t="s">
        <v>21</v>
      </c>
    </row>
    <row r="2" spans="1:7">
      <c r="A2" s="15" t="s">
        <v>1</v>
      </c>
      <c r="B2" s="2"/>
      <c r="C2" s="2"/>
      <c r="D2" s="2"/>
    </row>
    <row r="3" spans="1:7">
      <c r="A3" s="16" t="s">
        <v>2</v>
      </c>
      <c r="B3" s="1"/>
      <c r="C3" s="1"/>
      <c r="D3" s="1"/>
    </row>
    <row r="4" spans="1:7">
      <c r="A4" s="1" t="s">
        <v>3</v>
      </c>
      <c r="B4" s="1">
        <v>5</v>
      </c>
      <c r="C4" s="1">
        <v>98</v>
      </c>
      <c r="D4" s="1">
        <f>B4*C4</f>
        <v>490</v>
      </c>
    </row>
    <row r="5" spans="1:7">
      <c r="A5" s="1" t="s">
        <v>4</v>
      </c>
      <c r="B5" s="1">
        <v>15</v>
      </c>
      <c r="C5" s="1">
        <v>222</v>
      </c>
      <c r="D5" s="1">
        <f t="shared" ref="D5:D7" si="0">B5*C5</f>
        <v>3330</v>
      </c>
      <c r="F5" s="1" t="s">
        <v>3</v>
      </c>
      <c r="G5">
        <v>490</v>
      </c>
    </row>
    <row r="6" spans="1:7">
      <c r="A6" s="1" t="s">
        <v>5</v>
      </c>
      <c r="B6" s="1">
        <v>45</v>
      </c>
      <c r="C6" s="1">
        <v>138</v>
      </c>
      <c r="D6" s="1">
        <f t="shared" si="0"/>
        <v>6210</v>
      </c>
      <c r="F6" s="1" t="s">
        <v>4</v>
      </c>
      <c r="G6">
        <v>3330</v>
      </c>
    </row>
    <row r="7" spans="1:7" ht="15.75" thickBot="1">
      <c r="A7" s="3" t="s">
        <v>6</v>
      </c>
      <c r="B7" s="3">
        <v>100</v>
      </c>
      <c r="C7" s="3">
        <v>52</v>
      </c>
      <c r="D7" s="1">
        <f t="shared" si="0"/>
        <v>5200</v>
      </c>
      <c r="F7" s="1" t="s">
        <v>5</v>
      </c>
      <c r="G7">
        <v>6210</v>
      </c>
    </row>
    <row r="8" spans="1:7" ht="15.75" thickBot="1">
      <c r="A8" s="5" t="s">
        <v>18</v>
      </c>
      <c r="B8" s="6"/>
      <c r="C8" s="6"/>
      <c r="D8" s="7">
        <f>SUM(D4:D7)</f>
        <v>15230</v>
      </c>
      <c r="F8" s="3" t="s">
        <v>6</v>
      </c>
      <c r="G8">
        <v>5200</v>
      </c>
    </row>
    <row r="9" spans="1:7">
      <c r="A9" s="17" t="s">
        <v>7</v>
      </c>
      <c r="B9" s="2"/>
      <c r="C9" s="2"/>
      <c r="D9" s="2"/>
    </row>
    <row r="10" spans="1:7">
      <c r="A10" s="1" t="s">
        <v>8</v>
      </c>
      <c r="B10" s="1">
        <v>1000</v>
      </c>
      <c r="C10" s="1">
        <v>0</v>
      </c>
      <c r="D10" s="1">
        <f>B10*C10</f>
        <v>0</v>
      </c>
    </row>
    <row r="11" spans="1:7" ht="15.75" thickBot="1">
      <c r="A11" s="3" t="s">
        <v>9</v>
      </c>
      <c r="B11" s="3">
        <v>2000</v>
      </c>
      <c r="C11" s="3">
        <v>1</v>
      </c>
      <c r="D11" s="1">
        <f>B11*C11</f>
        <v>2000</v>
      </c>
    </row>
    <row r="12" spans="1:7" ht="15.75" thickBot="1">
      <c r="A12" s="8" t="s">
        <v>19</v>
      </c>
      <c r="B12" s="6"/>
      <c r="C12" s="6"/>
      <c r="D12" s="7">
        <f>SUM(D10:D11)</f>
        <v>2000</v>
      </c>
    </row>
    <row r="13" spans="1:7">
      <c r="A13" s="15" t="s">
        <v>10</v>
      </c>
      <c r="B13" s="2"/>
      <c r="C13" s="2"/>
      <c r="D13" s="2"/>
    </row>
    <row r="14" spans="1:7">
      <c r="A14" s="1" t="s">
        <v>11</v>
      </c>
      <c r="B14" s="1">
        <v>4650</v>
      </c>
      <c r="C14" s="1">
        <v>1</v>
      </c>
      <c r="D14" s="1">
        <f>B14*C14</f>
        <v>4650</v>
      </c>
    </row>
    <row r="15" spans="1:7">
      <c r="A15" s="1" t="s">
        <v>12</v>
      </c>
      <c r="B15" s="1">
        <v>400</v>
      </c>
      <c r="C15" s="1">
        <v>4</v>
      </c>
      <c r="D15" s="1">
        <f>B15*C15</f>
        <v>1600</v>
      </c>
    </row>
    <row r="16" spans="1:7">
      <c r="A16" s="1" t="s">
        <v>13</v>
      </c>
      <c r="B16" s="1">
        <f>27*7*2</f>
        <v>378</v>
      </c>
      <c r="C16" s="1">
        <v>24</v>
      </c>
      <c r="D16" s="1">
        <f t="shared" ref="D16:D18" si="1">B16*C16</f>
        <v>9072</v>
      </c>
    </row>
    <row r="17" spans="1:4">
      <c r="A17" s="1" t="s">
        <v>14</v>
      </c>
      <c r="B17" s="1">
        <v>100</v>
      </c>
      <c r="C17" s="1">
        <v>1</v>
      </c>
      <c r="D17" s="1">
        <f t="shared" si="1"/>
        <v>100</v>
      </c>
    </row>
    <row r="18" spans="1:4" ht="15.75" thickBot="1">
      <c r="A18" s="3" t="s">
        <v>15</v>
      </c>
      <c r="B18" s="3">
        <v>300</v>
      </c>
      <c r="C18" s="3">
        <v>1</v>
      </c>
      <c r="D18" s="1">
        <f t="shared" si="1"/>
        <v>300</v>
      </c>
    </row>
    <row r="19" spans="1:4" ht="15.75" thickBot="1">
      <c r="A19" s="12" t="s">
        <v>18</v>
      </c>
      <c r="B19" s="13"/>
      <c r="C19" s="13"/>
      <c r="D19" s="14">
        <f>SUM(D14:D18)</f>
        <v>15722</v>
      </c>
    </row>
    <row r="20" spans="1:4" ht="16.5" thickTop="1" thickBot="1">
      <c r="A20" s="9" t="s">
        <v>20</v>
      </c>
      <c r="B20" s="10"/>
      <c r="C20" s="10"/>
      <c r="D20" s="11">
        <f>D8+D12-D19</f>
        <v>1508</v>
      </c>
    </row>
    <row r="30" spans="1:4">
      <c r="A30" t="s">
        <v>22</v>
      </c>
    </row>
    <row r="31" spans="1:4">
      <c r="A31" t="s">
        <v>23</v>
      </c>
    </row>
    <row r="34" spans="1:1">
      <c r="A34" s="3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opLeftCell="D1" workbookViewId="0">
      <selection activeCell="F20" sqref="F20"/>
    </sheetView>
  </sheetViews>
  <sheetFormatPr defaultRowHeight="15"/>
  <cols>
    <col min="1" max="1" width="21.28515625" customWidth="1"/>
    <col min="2" max="2" width="14.5703125" customWidth="1"/>
    <col min="3" max="3" width="12.7109375" customWidth="1"/>
    <col min="4" max="4" width="15.7109375" customWidth="1"/>
  </cols>
  <sheetData>
    <row r="1" spans="1:4" ht="15.75" thickBot="1">
      <c r="A1" s="4" t="s">
        <v>0</v>
      </c>
      <c r="B1" s="26" t="s">
        <v>17</v>
      </c>
      <c r="C1" s="26" t="s">
        <v>16</v>
      </c>
      <c r="D1" s="20" t="s">
        <v>21</v>
      </c>
    </row>
    <row r="2" spans="1:4">
      <c r="A2" s="15" t="s">
        <v>1</v>
      </c>
      <c r="B2" s="21"/>
      <c r="C2" s="21"/>
      <c r="D2" s="21"/>
    </row>
    <row r="3" spans="1:4">
      <c r="A3" s="16" t="s">
        <v>2</v>
      </c>
      <c r="B3" s="22"/>
      <c r="C3" s="22"/>
      <c r="D3" s="22"/>
    </row>
    <row r="4" spans="1:4">
      <c r="A4" s="1" t="s">
        <v>3</v>
      </c>
      <c r="B4" s="22">
        <v>5</v>
      </c>
      <c r="C4" s="22">
        <v>408</v>
      </c>
      <c r="D4" s="22">
        <f>B4*C4</f>
        <v>2040</v>
      </c>
    </row>
    <row r="5" spans="1:4">
      <c r="A5" s="1" t="s">
        <v>4</v>
      </c>
      <c r="B5" s="22">
        <v>15</v>
      </c>
      <c r="C5" s="22">
        <v>287</v>
      </c>
      <c r="D5" s="22">
        <f t="shared" ref="D5:D7" si="0">B5*C5</f>
        <v>4305</v>
      </c>
    </row>
    <row r="6" spans="1:4">
      <c r="A6" s="1" t="s">
        <v>5</v>
      </c>
      <c r="B6" s="22">
        <v>45</v>
      </c>
      <c r="C6" s="22">
        <v>165</v>
      </c>
      <c r="D6" s="22">
        <f t="shared" si="0"/>
        <v>7425</v>
      </c>
    </row>
    <row r="7" spans="1:4" ht="15.75" thickBot="1">
      <c r="A7" s="3" t="s">
        <v>6</v>
      </c>
      <c r="B7" s="27">
        <v>100</v>
      </c>
      <c r="C7" s="27">
        <v>46</v>
      </c>
      <c r="D7" s="22">
        <f t="shared" si="0"/>
        <v>4600</v>
      </c>
    </row>
    <row r="8" spans="1:4" ht="15.75" thickBot="1">
      <c r="A8" s="5" t="s">
        <v>18</v>
      </c>
      <c r="B8" s="28"/>
      <c r="C8" s="28"/>
      <c r="D8" s="23">
        <f>SUM(D4:D7)</f>
        <v>18370</v>
      </c>
    </row>
    <row r="9" spans="1:4">
      <c r="A9" s="17" t="s">
        <v>7</v>
      </c>
      <c r="B9" s="21"/>
      <c r="C9" s="21"/>
      <c r="D9" s="21"/>
    </row>
    <row r="10" spans="1:4">
      <c r="A10" s="1" t="s">
        <v>8</v>
      </c>
      <c r="B10" s="22">
        <v>1000</v>
      </c>
      <c r="C10" s="22">
        <v>1</v>
      </c>
      <c r="D10" s="22">
        <f>B10*C10</f>
        <v>1000</v>
      </c>
    </row>
    <row r="11" spans="1:4" ht="15.75" thickBot="1">
      <c r="A11" s="3" t="s">
        <v>9</v>
      </c>
      <c r="B11" s="27">
        <v>2000</v>
      </c>
      <c r="C11" s="27">
        <v>2</v>
      </c>
      <c r="D11" s="22">
        <f>B11*C11</f>
        <v>4000</v>
      </c>
    </row>
    <row r="12" spans="1:4" ht="15.75" thickBot="1">
      <c r="A12" s="8" t="s">
        <v>19</v>
      </c>
      <c r="B12" s="28"/>
      <c r="C12" s="28"/>
      <c r="D12" s="23">
        <f>SUM(D10:D11)</f>
        <v>5000</v>
      </c>
    </row>
    <row r="13" spans="1:4">
      <c r="A13" s="15" t="s">
        <v>10</v>
      </c>
      <c r="B13" s="21"/>
      <c r="C13" s="21"/>
      <c r="D13" s="21"/>
    </row>
    <row r="14" spans="1:4">
      <c r="A14" s="1" t="s">
        <v>11</v>
      </c>
      <c r="B14" s="22">
        <v>6650</v>
      </c>
      <c r="C14" s="22">
        <v>1</v>
      </c>
      <c r="D14" s="22">
        <f>B14*C14</f>
        <v>6650</v>
      </c>
    </row>
    <row r="15" spans="1:4">
      <c r="A15" s="1" t="s">
        <v>12</v>
      </c>
      <c r="B15" s="22">
        <v>400</v>
      </c>
      <c r="C15" s="22">
        <v>4</v>
      </c>
      <c r="D15" s="22">
        <f>B15*C15</f>
        <v>1600</v>
      </c>
    </row>
    <row r="16" spans="1:4">
      <c r="A16" s="1" t="s">
        <v>13</v>
      </c>
      <c r="B16" s="22">
        <f>24*7*2</f>
        <v>336</v>
      </c>
      <c r="C16" s="22">
        <v>24</v>
      </c>
      <c r="D16" s="22">
        <f t="shared" ref="D16:D18" si="1">B16*C16</f>
        <v>8064</v>
      </c>
    </row>
    <row r="17" spans="1:4">
      <c r="A17" s="1" t="s">
        <v>14</v>
      </c>
      <c r="B17" s="22">
        <v>100</v>
      </c>
      <c r="C17" s="22">
        <v>1</v>
      </c>
      <c r="D17" s="22">
        <f t="shared" si="1"/>
        <v>100</v>
      </c>
    </row>
    <row r="18" spans="1:4" ht="15.75" thickBot="1">
      <c r="A18" s="3" t="s">
        <v>15</v>
      </c>
      <c r="B18" s="27">
        <v>300</v>
      </c>
      <c r="C18" s="27">
        <v>1</v>
      </c>
      <c r="D18" s="22">
        <f t="shared" si="1"/>
        <v>300</v>
      </c>
    </row>
    <row r="19" spans="1:4" ht="15.75" thickBot="1">
      <c r="A19" s="12" t="s">
        <v>18</v>
      </c>
      <c r="B19" s="29"/>
      <c r="C19" s="29"/>
      <c r="D19" s="24">
        <f>SUM(D14:D18)</f>
        <v>16714</v>
      </c>
    </row>
    <row r="20" spans="1:4" ht="16.5" thickTop="1" thickBot="1">
      <c r="A20" s="9" t="s">
        <v>20</v>
      </c>
      <c r="B20" s="30"/>
      <c r="C20" s="30"/>
      <c r="D20" s="25">
        <f>D8+D12-D19</f>
        <v>6656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topLeftCell="A31" workbookViewId="0">
      <selection activeCell="A42" sqref="A42"/>
    </sheetView>
  </sheetViews>
  <sheetFormatPr defaultRowHeight="15"/>
  <cols>
    <col min="1" max="1" width="14.28515625" customWidth="1"/>
    <col min="3" max="3" width="13.85546875" customWidth="1"/>
  </cols>
  <sheetData>
    <row r="1" spans="1:3">
      <c r="A1" s="31" t="s">
        <v>24</v>
      </c>
      <c r="B1" s="31" t="s">
        <v>20</v>
      </c>
      <c r="C1" s="1" t="s">
        <v>38</v>
      </c>
    </row>
    <row r="2" spans="1:3">
      <c r="A2" s="1" t="s">
        <v>25</v>
      </c>
      <c r="B2" s="1">
        <v>1508</v>
      </c>
      <c r="C2" s="33">
        <f>B2-B14</f>
        <v>2.5833333333332575</v>
      </c>
    </row>
    <row r="3" spans="1:3">
      <c r="A3" s="1" t="s">
        <v>26</v>
      </c>
      <c r="B3" s="1">
        <v>6656</v>
      </c>
      <c r="C3" s="33">
        <f>B3-B14</f>
        <v>5150.583333333333</v>
      </c>
    </row>
    <row r="4" spans="1:3">
      <c r="A4" s="1" t="s">
        <v>27</v>
      </c>
      <c r="B4" s="1">
        <v>718</v>
      </c>
      <c r="C4" s="34">
        <f>B4-B14</f>
        <v>-787.41666666666674</v>
      </c>
    </row>
    <row r="5" spans="1:3">
      <c r="A5" s="1" t="s">
        <v>28</v>
      </c>
      <c r="B5" s="1">
        <v>508</v>
      </c>
      <c r="C5" s="34">
        <f>B5-B14</f>
        <v>-997.41666666666674</v>
      </c>
    </row>
    <row r="6" spans="1:3">
      <c r="A6" s="1" t="s">
        <v>29</v>
      </c>
      <c r="B6" s="1">
        <v>963</v>
      </c>
      <c r="C6" s="34">
        <f>B6-B14</f>
        <v>-542.41666666666674</v>
      </c>
    </row>
    <row r="7" spans="1:3">
      <c r="A7" s="1" t="s">
        <v>30</v>
      </c>
      <c r="B7" s="1">
        <v>1370</v>
      </c>
      <c r="C7" s="34">
        <f>B7-B14</f>
        <v>-135.41666666666674</v>
      </c>
    </row>
    <row r="8" spans="1:3">
      <c r="A8" s="1" t="s">
        <v>31</v>
      </c>
      <c r="B8" s="1">
        <v>1418</v>
      </c>
      <c r="C8" s="34">
        <f>B8-B14</f>
        <v>-87.416666666666742</v>
      </c>
    </row>
    <row r="9" spans="1:3">
      <c r="A9" s="1" t="s">
        <v>32</v>
      </c>
      <c r="B9" s="1">
        <v>733</v>
      </c>
      <c r="C9" s="34">
        <f>B9-B14</f>
        <v>-772.41666666666674</v>
      </c>
    </row>
    <row r="10" spans="1:3">
      <c r="A10" s="1" t="s">
        <v>33</v>
      </c>
      <c r="B10" s="1">
        <v>1376</v>
      </c>
      <c r="C10" s="34">
        <f>B10-B14</f>
        <v>-129.41666666666674</v>
      </c>
    </row>
    <row r="11" spans="1:3">
      <c r="A11" s="1" t="s">
        <v>34</v>
      </c>
      <c r="B11" s="1">
        <v>925</v>
      </c>
      <c r="C11" s="34">
        <f>B11-B14</f>
        <v>-580.41666666666674</v>
      </c>
    </row>
    <row r="12" spans="1:3">
      <c r="A12" s="1" t="s">
        <v>35</v>
      </c>
      <c r="B12" s="1">
        <v>379</v>
      </c>
      <c r="C12" s="34">
        <f>B12-B14</f>
        <v>-1126.4166666666667</v>
      </c>
    </row>
    <row r="13" spans="1:3">
      <c r="A13" s="1" t="s">
        <v>36</v>
      </c>
      <c r="B13" s="1">
        <v>1511</v>
      </c>
      <c r="C13" s="33">
        <f>B13-B14</f>
        <v>5.5833333333332575</v>
      </c>
    </row>
    <row r="14" spans="1:3">
      <c r="A14" s="32" t="s">
        <v>37</v>
      </c>
      <c r="B14" s="1">
        <f>SUM(B2:B13)/12</f>
        <v>1505.4166666666667</v>
      </c>
      <c r="C14" s="1"/>
    </row>
    <row r="15" spans="1:3">
      <c r="A15" s="1"/>
      <c r="B15" s="1">
        <f>AVERAGE(B2:B14)</f>
        <v>1505.4166666666667</v>
      </c>
      <c r="C1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January</vt:lpstr>
      <vt:lpstr>February</vt:lpstr>
      <vt:lpstr>Profit</vt:lpstr>
      <vt:lpstr>Sales Type</vt:lpstr>
    </vt:vector>
  </TitlesOfParts>
  <Company>University of Wollongong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HP</cp:lastModifiedBy>
  <cp:lastPrinted>2017-06-28T02:12:17Z</cp:lastPrinted>
  <dcterms:created xsi:type="dcterms:W3CDTF">2017-06-27T05:53:58Z</dcterms:created>
  <dcterms:modified xsi:type="dcterms:W3CDTF">2019-04-10T14:17:21Z</dcterms:modified>
</cp:coreProperties>
</file>