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RITING\writing4money\"/>
    </mc:Choice>
  </mc:AlternateContent>
  <bookViews>
    <workbookView xWindow="0" yWindow="0" windowWidth="20490" windowHeight="7620" activeTab="3"/>
  </bookViews>
  <sheets>
    <sheet name="HFS" sheetId="1" r:id="rId1"/>
    <sheet name="Balance Sheet" sheetId="2" r:id="rId2"/>
    <sheet name="Income Statement" sheetId="3" r:id="rId3"/>
    <sheet name="Chart of Accounts" sheetId="4" r:id="rId4"/>
  </sheets>
  <definedNames>
    <definedName name="Accounts7000">Table5[Chart of Accounts]</definedName>
  </definedNames>
  <calcPr calcId="162913"/>
</workbook>
</file>

<file path=xl/calcChain.xml><?xml version="1.0" encoding="utf-8"?>
<calcChain xmlns="http://schemas.openxmlformats.org/spreadsheetml/2006/main">
  <c r="S12" i="1" l="1"/>
  <c r="P11" i="1" l="1"/>
  <c r="J11" i="1" s="1"/>
  <c r="S11" i="1" s="1"/>
  <c r="P10" i="1"/>
  <c r="J10" i="1" s="1"/>
  <c r="S10" i="1" s="1"/>
  <c r="P9" i="1"/>
  <c r="J9" i="1" s="1"/>
  <c r="S9" i="1" s="1"/>
  <c r="N9" i="1"/>
  <c r="B8" i="3" s="1"/>
  <c r="N8" i="1"/>
  <c r="B9" i="3" s="1"/>
  <c r="N7" i="1"/>
  <c r="B7" i="3" s="1"/>
  <c r="B11" i="3" s="1"/>
  <c r="B6" i="1"/>
  <c r="P6" i="1"/>
  <c r="J6" i="1" s="1"/>
  <c r="H13" i="1"/>
  <c r="B10" i="2" s="1"/>
  <c r="F13" i="1"/>
  <c r="B9" i="2" s="1"/>
  <c r="D13" i="1"/>
  <c r="B6" i="2" s="1"/>
  <c r="P4" i="1"/>
  <c r="J4" i="1" s="1"/>
  <c r="S4" i="1" s="1"/>
  <c r="P5" i="1"/>
  <c r="J5" i="1" s="1"/>
  <c r="S5" i="1" s="1"/>
  <c r="P3" i="1"/>
  <c r="J3" i="1" s="1"/>
  <c r="S3" i="1" s="1"/>
  <c r="P8" i="1" l="1"/>
  <c r="S6" i="1"/>
  <c r="P7" i="1"/>
  <c r="J7" i="1" s="1"/>
  <c r="S7" i="1" s="1"/>
  <c r="L13" i="1"/>
  <c r="B5" i="3" s="1"/>
  <c r="B13" i="3" s="1"/>
  <c r="J8" i="1"/>
  <c r="S8" i="1" s="1"/>
  <c r="N13" i="1"/>
  <c r="B13" i="1"/>
  <c r="B5" i="2" s="1"/>
  <c r="B7" i="2" s="1"/>
  <c r="P13" i="1"/>
  <c r="J13" i="1" l="1"/>
  <c r="B11" i="2" s="1"/>
  <c r="B12" i="2" s="1"/>
</calcChain>
</file>

<file path=xl/sharedStrings.xml><?xml version="1.0" encoding="utf-8"?>
<sst xmlns="http://schemas.openxmlformats.org/spreadsheetml/2006/main" count="59" uniqueCount="39">
  <si>
    <t>Cash</t>
  </si>
  <si>
    <t>+</t>
  </si>
  <si>
    <t>Accounts Receivable</t>
  </si>
  <si>
    <t>=</t>
  </si>
  <si>
    <t>Liabilities</t>
  </si>
  <si>
    <t>Common Stock</t>
  </si>
  <si>
    <t>Retained Earnings</t>
  </si>
  <si>
    <t>Check</t>
  </si>
  <si>
    <t>Assets</t>
  </si>
  <si>
    <t>Revenue</t>
  </si>
  <si>
    <t>-</t>
  </si>
  <si>
    <t>Expenses</t>
  </si>
  <si>
    <t>Net Income</t>
  </si>
  <si>
    <t>Total Assets</t>
  </si>
  <si>
    <t>Entry #</t>
  </si>
  <si>
    <t>Liabilities + Shareholder's Equity</t>
  </si>
  <si>
    <t>Profit &amp; Loss</t>
  </si>
  <si>
    <t>Cash Flow</t>
  </si>
  <si>
    <t>Total Liabilities/Equity</t>
  </si>
  <si>
    <t>NUNYA BUSINESS</t>
  </si>
  <si>
    <t>Balance Sheet</t>
  </si>
  <si>
    <t>Income Statement</t>
  </si>
  <si>
    <t>Chart of Accounts</t>
  </si>
  <si>
    <t>Salary Expense</t>
  </si>
  <si>
    <t>Rent Expense</t>
  </si>
  <si>
    <t>Expense Account</t>
  </si>
  <si>
    <t>Total Expenses</t>
  </si>
  <si>
    <t>For the Period Ended 12/31/2019</t>
  </si>
  <si>
    <t>Bussiness Expense</t>
  </si>
  <si>
    <t>5</t>
  </si>
  <si>
    <t>6</t>
  </si>
  <si>
    <t>7</t>
  </si>
  <si>
    <t>8</t>
  </si>
  <si>
    <t>9</t>
  </si>
  <si>
    <t>10</t>
  </si>
  <si>
    <t>Accounts receivable</t>
  </si>
  <si>
    <t xml:space="preserve">Liabilities </t>
  </si>
  <si>
    <t>Common stock</t>
  </si>
  <si>
    <t>Retained 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</si>
</sst>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1B406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2" borderId="0" xfId="0" applyFill="1"/>
    <xf numFmtId="164" fontId="4" fillId="2" borderId="1" xfId="1" applyNumberFormat="1" applyFont="1" applyFill="1" applyBorder="1"/>
    <xf numFmtId="164" fontId="0" fillId="2" borderId="2" xfId="1" applyNumberFormat="1" applyFont="1" applyFill="1" applyBorder="1"/>
    <xf numFmtId="164" fontId="4" fillId="2" borderId="3" xfId="1" applyNumberFormat="1" applyFont="1" applyFill="1" applyBorder="1"/>
    <xf numFmtId="164" fontId="0" fillId="2" borderId="0" xfId="1" applyNumberFormat="1" applyFont="1" applyFill="1"/>
    <xf numFmtId="164" fontId="0" fillId="2" borderId="1" xfId="1" applyNumberFormat="1" applyFont="1" applyFill="1" applyBorder="1"/>
    <xf numFmtId="164" fontId="0" fillId="2" borderId="3" xfId="1" applyNumberFormat="1" applyFont="1" applyFill="1" applyBorder="1"/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3" borderId="0" xfId="0" applyFill="1"/>
    <xf numFmtId="0" fontId="3" fillId="3" borderId="7" xfId="0" applyFont="1" applyFill="1" applyBorder="1"/>
    <xf numFmtId="0" fontId="3" fillId="3" borderId="0" xfId="0" applyFont="1" applyFill="1" applyBorder="1"/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164" fontId="0" fillId="4" borderId="0" xfId="1" applyNumberFormat="1" applyFont="1" applyFill="1"/>
    <xf numFmtId="164" fontId="0" fillId="4" borderId="8" xfId="0" applyNumberFormat="1" applyFill="1" applyBorder="1"/>
    <xf numFmtId="0" fontId="0" fillId="4" borderId="0" xfId="0" applyFill="1"/>
    <xf numFmtId="164" fontId="0" fillId="4" borderId="7" xfId="1" applyNumberFormat="1" applyFont="1" applyFill="1" applyBorder="1"/>
    <xf numFmtId="164" fontId="0" fillId="4" borderId="0" xfId="1" applyNumberFormat="1" applyFont="1" applyFill="1" applyBorder="1"/>
    <xf numFmtId="0" fontId="0" fillId="4" borderId="8" xfId="0" applyFill="1" applyBorder="1"/>
    <xf numFmtId="164" fontId="0" fillId="4" borderId="8" xfId="1" applyNumberFormat="1" applyFont="1" applyFill="1" applyBorder="1"/>
    <xf numFmtId="1" fontId="0" fillId="4" borderId="8" xfId="0" applyNumberFormat="1" applyFill="1" applyBorder="1"/>
    <xf numFmtId="164" fontId="0" fillId="4" borderId="10" xfId="1" applyNumberFormat="1" applyFont="1" applyFill="1" applyBorder="1"/>
    <xf numFmtId="164" fontId="0" fillId="4" borderId="11" xfId="1" applyNumberFormat="1" applyFont="1" applyFill="1" applyBorder="1"/>
    <xf numFmtId="164" fontId="0" fillId="4" borderId="9" xfId="1" applyNumberFormat="1" applyFont="1" applyFill="1" applyBorder="1"/>
    <xf numFmtId="0" fontId="5" fillId="5" borderId="0" xfId="0" applyFont="1" applyFill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2" fillId="0" borderId="12" xfId="0" applyFont="1" applyBorder="1"/>
    <xf numFmtId="0" fontId="3" fillId="5" borderId="12" xfId="0" applyFont="1" applyFill="1" applyBorder="1" applyAlignment="1">
      <alignment horizontal="center"/>
    </xf>
    <xf numFmtId="0" fontId="0" fillId="5" borderId="12" xfId="0" applyFill="1" applyBorder="1"/>
    <xf numFmtId="0" fontId="2" fillId="5" borderId="12" xfId="0" applyFont="1" applyFill="1" applyBorder="1"/>
  </cellXfs>
  <cellStyles count="2">
    <cellStyle name="Comma" xfId="1" builtinId="3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1:A10" totalsRowShown="0" headerRowDxfId="0">
  <autoFilter ref="A1:A10"/>
  <tableColumns count="1">
    <tableColumn id="1" name="Chart of Accou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3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7" sqref="K17"/>
    </sheetView>
  </sheetViews>
  <sheetFormatPr defaultRowHeight="15" x14ac:dyDescent="0.25"/>
  <cols>
    <col min="1" max="1" width="7" bestFit="1" customWidth="1"/>
    <col min="2" max="2" width="10.28515625" bestFit="1" customWidth="1"/>
    <col min="3" max="3" width="2" bestFit="1" customWidth="1"/>
    <col min="4" max="4" width="10.85546875" bestFit="1" customWidth="1"/>
    <col min="5" max="5" width="3.28515625" customWidth="1"/>
    <col min="6" max="6" width="9.140625" customWidth="1"/>
    <col min="7" max="7" width="2" bestFit="1" customWidth="1"/>
    <col min="8" max="8" width="9.5703125" bestFit="1" customWidth="1"/>
    <col min="9" max="9" width="2" bestFit="1" customWidth="1"/>
    <col min="10" max="10" width="10.5703125" bestFit="1" customWidth="1"/>
    <col min="11" max="11" width="3.5703125" customWidth="1"/>
    <col min="12" max="12" width="10.5703125" bestFit="1" customWidth="1"/>
    <col min="13" max="13" width="1.7109375" bestFit="1" customWidth="1"/>
    <col min="14" max="14" width="9.5703125" bestFit="1" customWidth="1"/>
    <col min="15" max="15" width="2" bestFit="1" customWidth="1"/>
    <col min="16" max="17" width="9.140625" customWidth="1"/>
    <col min="18" max="18" width="20.5703125" customWidth="1"/>
  </cols>
  <sheetData>
    <row r="1" spans="1:19" x14ac:dyDescent="0.25">
      <c r="A1" s="38"/>
      <c r="B1" s="39" t="s">
        <v>8</v>
      </c>
      <c r="C1" s="40"/>
      <c r="D1" s="41"/>
      <c r="E1" s="42"/>
      <c r="F1" s="39" t="s">
        <v>15</v>
      </c>
      <c r="G1" s="40"/>
      <c r="H1" s="40"/>
      <c r="I1" s="40"/>
      <c r="J1" s="41"/>
      <c r="K1" s="42"/>
      <c r="L1" s="39" t="s">
        <v>16</v>
      </c>
      <c r="M1" s="40"/>
      <c r="N1" s="40"/>
      <c r="O1" s="40"/>
      <c r="P1" s="41"/>
      <c r="Q1" s="43"/>
      <c r="R1" s="43"/>
      <c r="S1" s="38"/>
    </row>
    <row r="2" spans="1:19" ht="30" x14ac:dyDescent="0.25">
      <c r="A2" s="9" t="s">
        <v>14</v>
      </c>
      <c r="B2" s="10" t="s">
        <v>0</v>
      </c>
      <c r="C2" s="11" t="s">
        <v>1</v>
      </c>
      <c r="D2" s="12" t="s">
        <v>2</v>
      </c>
      <c r="E2" s="13" t="s">
        <v>3</v>
      </c>
      <c r="F2" s="14" t="s">
        <v>4</v>
      </c>
      <c r="G2" s="15" t="s">
        <v>1</v>
      </c>
      <c r="H2" s="16" t="s">
        <v>5</v>
      </c>
      <c r="I2" s="15" t="s">
        <v>1</v>
      </c>
      <c r="J2" s="17" t="s">
        <v>6</v>
      </c>
      <c r="K2" s="18"/>
      <c r="L2" s="19" t="s">
        <v>9</v>
      </c>
      <c r="M2" s="20" t="s">
        <v>10</v>
      </c>
      <c r="N2" s="20" t="s">
        <v>11</v>
      </c>
      <c r="O2" s="20" t="s">
        <v>3</v>
      </c>
      <c r="P2" s="21" t="s">
        <v>12</v>
      </c>
      <c r="Q2" s="22" t="s">
        <v>17</v>
      </c>
      <c r="R2" s="22" t="s">
        <v>25</v>
      </c>
      <c r="S2" s="13" t="s">
        <v>7</v>
      </c>
    </row>
    <row r="3" spans="1:19" x14ac:dyDescent="0.25">
      <c r="A3" s="23">
        <v>1</v>
      </c>
      <c r="B3" s="24"/>
      <c r="C3" s="25"/>
      <c r="D3" s="26"/>
      <c r="E3" s="27"/>
      <c r="F3" s="24"/>
      <c r="G3" s="25"/>
      <c r="H3" s="25"/>
      <c r="I3" s="25"/>
      <c r="J3" s="28">
        <f>P3</f>
        <v>0</v>
      </c>
      <c r="K3" s="27"/>
      <c r="L3" s="24"/>
      <c r="M3" s="25"/>
      <c r="N3" s="25"/>
      <c r="O3" s="25"/>
      <c r="P3" s="28">
        <f>L3-N3</f>
        <v>0</v>
      </c>
      <c r="Q3" s="29"/>
      <c r="R3" s="29"/>
      <c r="S3" s="29" t="b">
        <f>SUM(B3:D3)=SUM(F3:J3)</f>
        <v>1</v>
      </c>
    </row>
    <row r="4" spans="1:19" x14ac:dyDescent="0.25">
      <c r="A4" s="23">
        <v>2</v>
      </c>
      <c r="B4" s="24">
        <v>12340</v>
      </c>
      <c r="C4" s="25"/>
      <c r="D4" s="26"/>
      <c r="E4" s="27"/>
      <c r="F4" s="30"/>
      <c r="G4" s="31"/>
      <c r="H4" s="25">
        <v>12340</v>
      </c>
      <c r="I4" s="31"/>
      <c r="J4" s="32">
        <f t="shared" ref="J4:J11" si="0">P4</f>
        <v>0</v>
      </c>
      <c r="K4" s="27"/>
      <c r="L4" s="30"/>
      <c r="M4" s="31"/>
      <c r="N4" s="31"/>
      <c r="O4" s="31"/>
      <c r="P4" s="28">
        <f t="shared" ref="P4:P11" si="1">L4-N4</f>
        <v>0</v>
      </c>
      <c r="Q4" s="29"/>
      <c r="R4" s="29"/>
      <c r="S4" s="29" t="b">
        <f t="shared" ref="S4:S12" si="2">SUM(B4:D4)=SUM(F4:J4)</f>
        <v>1</v>
      </c>
    </row>
    <row r="5" spans="1:19" x14ac:dyDescent="0.25">
      <c r="A5" s="23">
        <v>3</v>
      </c>
      <c r="B5" s="30"/>
      <c r="C5" s="31"/>
      <c r="D5" s="33">
        <v>1000</v>
      </c>
      <c r="E5" s="27"/>
      <c r="F5" s="30"/>
      <c r="G5" s="31"/>
      <c r="H5" s="31"/>
      <c r="I5" s="31"/>
      <c r="J5" s="32">
        <f t="shared" si="0"/>
        <v>1000</v>
      </c>
      <c r="K5" s="27"/>
      <c r="L5" s="30">
        <v>1000</v>
      </c>
      <c r="M5" s="31"/>
      <c r="N5" s="31"/>
      <c r="O5" s="31"/>
      <c r="P5" s="28">
        <f t="shared" si="1"/>
        <v>1000</v>
      </c>
      <c r="Q5" s="29"/>
      <c r="R5" s="29"/>
      <c r="S5" s="29" t="b">
        <f t="shared" si="2"/>
        <v>1</v>
      </c>
    </row>
    <row r="6" spans="1:19" x14ac:dyDescent="0.25">
      <c r="A6" s="23">
        <v>4</v>
      </c>
      <c r="B6" s="30">
        <f>D5*25%</f>
        <v>250</v>
      </c>
      <c r="C6" s="31"/>
      <c r="D6" s="33">
        <v>-250</v>
      </c>
      <c r="E6" s="27"/>
      <c r="F6" s="30"/>
      <c r="G6" s="31"/>
      <c r="H6" s="31"/>
      <c r="I6" s="31"/>
      <c r="J6" s="32">
        <f t="shared" si="0"/>
        <v>0</v>
      </c>
      <c r="K6" s="27"/>
      <c r="L6" s="30"/>
      <c r="M6" s="31"/>
      <c r="N6" s="31"/>
      <c r="O6" s="31"/>
      <c r="P6" s="28">
        <f t="shared" si="1"/>
        <v>0</v>
      </c>
      <c r="Q6" s="29"/>
      <c r="R6" s="29"/>
      <c r="S6" s="29" t="b">
        <f t="shared" si="2"/>
        <v>1</v>
      </c>
    </row>
    <row r="7" spans="1:19" x14ac:dyDescent="0.25">
      <c r="A7" s="23" t="s">
        <v>29</v>
      </c>
      <c r="B7" s="30">
        <v>-100</v>
      </c>
      <c r="C7" s="31"/>
      <c r="D7" s="33"/>
      <c r="E7" s="27"/>
      <c r="F7" s="30"/>
      <c r="G7" s="31"/>
      <c r="H7" s="31"/>
      <c r="I7" s="31"/>
      <c r="J7" s="32">
        <f t="shared" si="0"/>
        <v>-100</v>
      </c>
      <c r="K7" s="27"/>
      <c r="L7" s="30"/>
      <c r="M7" s="31"/>
      <c r="N7" s="31">
        <f>D5*10%</f>
        <v>100</v>
      </c>
      <c r="O7" s="31"/>
      <c r="P7" s="28">
        <f t="shared" si="1"/>
        <v>-100</v>
      </c>
      <c r="Q7" s="29"/>
      <c r="R7" s="29" t="s">
        <v>23</v>
      </c>
      <c r="S7" s="29" t="b">
        <f t="shared" si="2"/>
        <v>1</v>
      </c>
    </row>
    <row r="8" spans="1:19" x14ac:dyDescent="0.25">
      <c r="A8" s="23" t="s">
        <v>30</v>
      </c>
      <c r="B8" s="30">
        <v>-50</v>
      </c>
      <c r="C8" s="31"/>
      <c r="D8" s="33"/>
      <c r="E8" s="27"/>
      <c r="F8" s="30"/>
      <c r="G8" s="31"/>
      <c r="H8" s="31"/>
      <c r="I8" s="31"/>
      <c r="J8" s="32">
        <f t="shared" si="0"/>
        <v>-50</v>
      </c>
      <c r="K8" s="27"/>
      <c r="L8" s="30"/>
      <c r="M8" s="31"/>
      <c r="N8" s="31">
        <f>D5*5%</f>
        <v>50</v>
      </c>
      <c r="O8" s="31"/>
      <c r="P8" s="28">
        <f t="shared" si="1"/>
        <v>-50</v>
      </c>
      <c r="Q8" s="29"/>
      <c r="R8" s="29" t="s">
        <v>24</v>
      </c>
      <c r="S8" s="29" t="b">
        <f t="shared" si="2"/>
        <v>1</v>
      </c>
    </row>
    <row r="9" spans="1:19" x14ac:dyDescent="0.25">
      <c r="A9" s="23" t="s">
        <v>31</v>
      </c>
      <c r="B9" s="31">
        <v>-10</v>
      </c>
      <c r="C9" s="31"/>
      <c r="D9" s="33"/>
      <c r="E9" s="27"/>
      <c r="F9" s="30"/>
      <c r="G9" s="31"/>
      <c r="H9" s="31"/>
      <c r="I9" s="31"/>
      <c r="J9" s="32">
        <f t="shared" si="0"/>
        <v>-10</v>
      </c>
      <c r="K9" s="27"/>
      <c r="L9" s="30"/>
      <c r="M9" s="31"/>
      <c r="N9" s="31">
        <f>D5*1%</f>
        <v>10</v>
      </c>
      <c r="O9" s="31"/>
      <c r="P9" s="28">
        <f t="shared" si="1"/>
        <v>-10</v>
      </c>
      <c r="Q9" s="29"/>
      <c r="R9" s="29" t="s">
        <v>28</v>
      </c>
      <c r="S9" s="29" t="b">
        <f t="shared" si="2"/>
        <v>1</v>
      </c>
    </row>
    <row r="10" spans="1:19" x14ac:dyDescent="0.25">
      <c r="A10" s="23" t="s">
        <v>32</v>
      </c>
      <c r="B10" s="31">
        <v>11667</v>
      </c>
      <c r="C10" s="31"/>
      <c r="D10" s="33"/>
      <c r="E10" s="27"/>
      <c r="F10" s="30">
        <v>11667</v>
      </c>
      <c r="G10" s="31"/>
      <c r="H10" s="31"/>
      <c r="I10" s="31"/>
      <c r="J10" s="32">
        <f t="shared" si="0"/>
        <v>0</v>
      </c>
      <c r="K10" s="27"/>
      <c r="L10" s="30"/>
      <c r="M10" s="31"/>
      <c r="N10" s="31"/>
      <c r="O10" s="31"/>
      <c r="P10" s="28">
        <f t="shared" si="1"/>
        <v>0</v>
      </c>
      <c r="Q10" s="29"/>
      <c r="R10" s="29"/>
      <c r="S10" s="29" t="b">
        <f t="shared" si="2"/>
        <v>1</v>
      </c>
    </row>
    <row r="11" spans="1:19" x14ac:dyDescent="0.25">
      <c r="A11" s="23" t="s">
        <v>33</v>
      </c>
      <c r="B11" s="31"/>
      <c r="C11" s="31"/>
      <c r="D11" s="33"/>
      <c r="E11" s="27"/>
      <c r="F11" s="30">
        <v>-2917</v>
      </c>
      <c r="G11" s="31"/>
      <c r="H11" s="31"/>
      <c r="I11" s="31"/>
      <c r="J11" s="34">
        <f t="shared" si="0"/>
        <v>2917</v>
      </c>
      <c r="K11" s="27"/>
      <c r="L11" s="30">
        <v>2917</v>
      </c>
      <c r="M11" s="31"/>
      <c r="N11" s="31"/>
      <c r="O11" s="31"/>
      <c r="P11" s="28">
        <f t="shared" si="1"/>
        <v>2917</v>
      </c>
      <c r="Q11" s="29"/>
      <c r="R11" s="29"/>
      <c r="S11" s="29" t="b">
        <f t="shared" si="2"/>
        <v>1</v>
      </c>
    </row>
    <row r="12" spans="1:19" ht="6" customHeight="1" x14ac:dyDescent="0.25">
      <c r="A12" s="23" t="s">
        <v>34</v>
      </c>
      <c r="B12" s="29"/>
      <c r="C12" s="35"/>
      <c r="D12" s="36"/>
      <c r="E12" s="31"/>
      <c r="F12" s="37"/>
      <c r="G12" s="35"/>
      <c r="H12" s="35"/>
      <c r="I12" s="35"/>
      <c r="J12" s="36"/>
      <c r="K12" s="31"/>
      <c r="L12" s="30"/>
      <c r="M12" s="31"/>
      <c r="N12" s="31"/>
      <c r="O12" s="31"/>
      <c r="P12" s="33"/>
      <c r="Q12" s="29"/>
      <c r="R12" s="29"/>
      <c r="S12" s="29" t="b">
        <f t="shared" si="2"/>
        <v>1</v>
      </c>
    </row>
    <row r="13" spans="1:19" s="2" customFormat="1" x14ac:dyDescent="0.25">
      <c r="B13" s="3">
        <f>SUM(B4:B12)</f>
        <v>24097</v>
      </c>
      <c r="C13" s="4"/>
      <c r="D13" s="5">
        <f>SUM(D4:D12)</f>
        <v>750</v>
      </c>
      <c r="E13" s="6"/>
      <c r="F13" s="7">
        <f>SUM(F4:F12)</f>
        <v>8750</v>
      </c>
      <c r="G13" s="4"/>
      <c r="H13" s="4">
        <f>SUM(H4:H12)</f>
        <v>12340</v>
      </c>
      <c r="I13" s="4"/>
      <c r="J13" s="8">
        <f>SUM(J4:J12)</f>
        <v>3757</v>
      </c>
      <c r="K13" s="6"/>
      <c r="L13" s="7">
        <f>SUM(L4:L12)</f>
        <v>3917</v>
      </c>
      <c r="M13" s="4"/>
      <c r="N13" s="4">
        <f>SUM(N4:N12)</f>
        <v>160</v>
      </c>
      <c r="O13" s="4"/>
      <c r="P13" s="8">
        <f>SUM(P4:P12)</f>
        <v>3757</v>
      </c>
    </row>
  </sheetData>
  <mergeCells count="3">
    <mergeCell ref="B1:D1"/>
    <mergeCell ref="F1:J1"/>
    <mergeCell ref="L1:P1"/>
  </mergeCells>
  <conditionalFormatting sqref="S3:S12">
    <cfRule type="containsText" dxfId="2" priority="1" operator="containsText" text="False">
      <formula>NOT(ISERROR(SEARCH("False",S3)))</formula>
    </cfRule>
    <cfRule type="containsText" dxfId="1" priority="2" operator="containsText" text="False">
      <formula>NOT(ISERROR(SEARCH("False",S3)))</formula>
    </cfRule>
  </conditionalFormatting>
  <dataValidations count="4">
    <dataValidation type="list" allowBlank="1" showInputMessage="1" showErrorMessage="1" errorTitle="Invalid Input" error="You must choose N/A, FA, IA, or OA from the list." promptTitle="Cash Flow" prompt="Choose N/A, FA, IA, or OA from the list." sqref="Q12">
      <formula1>"N/A,FA,IA,OA"</formula1>
    </dataValidation>
    <dataValidation type="list" allowBlank="1" showInputMessage="1" showErrorMessage="1" errorTitle="Invalid Input" error="You must choose an expense account from the list." promptTitle="Expense Account" prompt="Choose an expense account from the list." sqref="R12">
      <formula1>Accounts0000</formula1>
    </dataValidation>
    <dataValidation type="list" allowBlank="1" showInputMessage="1" showErrorMessage="1" errorTitle="Invalid Input" error="You must choose an account from this." promptTitle="Expense Account" prompt="Choose an account from this." sqref="R3:R11">
      <formula1>Accounts7000</formula1>
    </dataValidation>
    <dataValidation type="list" allowBlank="1" showInputMessage="1" showErrorMessage="1" errorTitle="Invalid Input" error="You must choose an activity from this." promptTitle="Cash Flow " prompt="Choose an activity from this." sqref="Q3:Q11">
      <formula1>"OA, IA, FA, N/A"</formula1>
    </dataValidation>
  </dataValidations>
  <pageMargins left="0.7" right="0.7" top="0.75" bottom="0.75" header="0.3" footer="0.3"/>
  <pageSetup scale="86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3"/>
  <sheetViews>
    <sheetView view="pageBreakPreview" zoomScale="184" zoomScaleNormal="100" zoomScaleSheetLayoutView="184" workbookViewId="0">
      <selection activeCell="E9" sqref="E9"/>
    </sheetView>
  </sheetViews>
  <sheetFormatPr defaultRowHeight="15" x14ac:dyDescent="0.25"/>
  <cols>
    <col min="1" max="1" width="23.5703125" customWidth="1"/>
    <col min="2" max="2" width="13.140625" customWidth="1"/>
  </cols>
  <sheetData>
    <row r="1" spans="1:2" x14ac:dyDescent="0.25">
      <c r="A1" s="44" t="s">
        <v>19</v>
      </c>
      <c r="B1" s="44"/>
    </row>
    <row r="2" spans="1:2" x14ac:dyDescent="0.25">
      <c r="A2" s="44" t="s">
        <v>20</v>
      </c>
      <c r="B2" s="44"/>
    </row>
    <row r="3" spans="1:2" x14ac:dyDescent="0.25">
      <c r="A3" s="45" t="s">
        <v>27</v>
      </c>
      <c r="B3" s="45"/>
    </row>
    <row r="4" spans="1:2" x14ac:dyDescent="0.25">
      <c r="A4" s="46"/>
      <c r="B4" s="46"/>
    </row>
    <row r="5" spans="1:2" x14ac:dyDescent="0.25">
      <c r="A5" s="46" t="s">
        <v>0</v>
      </c>
      <c r="B5" s="47">
        <f>HFS!B13</f>
        <v>24097</v>
      </c>
    </row>
    <row r="6" spans="1:2" x14ac:dyDescent="0.25">
      <c r="A6" s="46" t="s">
        <v>2</v>
      </c>
      <c r="B6" s="47">
        <f>HFS!D13</f>
        <v>750</v>
      </c>
    </row>
    <row r="7" spans="1:2" x14ac:dyDescent="0.25">
      <c r="A7" s="47" t="s">
        <v>13</v>
      </c>
      <c r="B7" s="47">
        <f>SUM(B5:B6)</f>
        <v>24847</v>
      </c>
    </row>
    <row r="8" spans="1:2" x14ac:dyDescent="0.25">
      <c r="A8" s="46"/>
      <c r="B8" s="47"/>
    </row>
    <row r="9" spans="1:2" x14ac:dyDescent="0.25">
      <c r="A9" s="46" t="s">
        <v>4</v>
      </c>
      <c r="B9" s="47">
        <f>HFS!F13</f>
        <v>8750</v>
      </c>
    </row>
    <row r="10" spans="1:2" x14ac:dyDescent="0.25">
      <c r="A10" s="46" t="s">
        <v>5</v>
      </c>
      <c r="B10" s="47">
        <f>HFS!H13</f>
        <v>12340</v>
      </c>
    </row>
    <row r="11" spans="1:2" x14ac:dyDescent="0.25">
      <c r="A11" s="46" t="s">
        <v>6</v>
      </c>
      <c r="B11" s="47">
        <f>HFS!J13</f>
        <v>3757</v>
      </c>
    </row>
    <row r="12" spans="1:2" x14ac:dyDescent="0.25">
      <c r="A12" s="47" t="s">
        <v>18</v>
      </c>
      <c r="B12" s="47">
        <f>SUM(B9:B11)</f>
        <v>24847</v>
      </c>
    </row>
    <row r="13" spans="1:2" x14ac:dyDescent="0.25">
      <c r="A13" s="46"/>
      <c r="B13" s="46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"/>
  <sheetViews>
    <sheetView view="pageBreakPreview" zoomScale="190" zoomScaleNormal="100" zoomScaleSheetLayoutView="190" workbookViewId="0">
      <selection activeCell="F11" sqref="F11"/>
    </sheetView>
  </sheetViews>
  <sheetFormatPr defaultRowHeight="15" x14ac:dyDescent="0.25"/>
  <cols>
    <col min="1" max="1" width="24.140625" bestFit="1" customWidth="1"/>
    <col min="2" max="2" width="11.28515625" customWidth="1"/>
  </cols>
  <sheetData>
    <row r="1" spans="1:3" x14ac:dyDescent="0.25">
      <c r="A1" s="48" t="s">
        <v>19</v>
      </c>
      <c r="B1" s="48"/>
      <c r="C1" s="48"/>
    </row>
    <row r="2" spans="1:3" x14ac:dyDescent="0.25">
      <c r="A2" s="48" t="s">
        <v>21</v>
      </c>
      <c r="B2" s="48"/>
      <c r="C2" s="48"/>
    </row>
    <row r="3" spans="1:3" x14ac:dyDescent="0.25">
      <c r="A3" s="48" t="s">
        <v>27</v>
      </c>
      <c r="B3" s="48"/>
      <c r="C3" s="48"/>
    </row>
    <row r="4" spans="1:3" x14ac:dyDescent="0.25">
      <c r="A4" s="49"/>
      <c r="B4" s="49"/>
      <c r="C4" s="49"/>
    </row>
    <row r="5" spans="1:3" x14ac:dyDescent="0.25">
      <c r="A5" s="50" t="s">
        <v>9</v>
      </c>
      <c r="B5" s="50">
        <f>HFS!L13</f>
        <v>3917</v>
      </c>
      <c r="C5" s="49"/>
    </row>
    <row r="6" spans="1:3" x14ac:dyDescent="0.25">
      <c r="A6" s="49"/>
      <c r="B6" s="49"/>
      <c r="C6" s="49"/>
    </row>
    <row r="7" spans="1:3" x14ac:dyDescent="0.25">
      <c r="A7" s="49" t="s">
        <v>23</v>
      </c>
      <c r="B7" s="49">
        <f>SUMIF(HFS!R:R,A7,HFS!N:N)</f>
        <v>100</v>
      </c>
      <c r="C7" s="49"/>
    </row>
    <row r="8" spans="1:3" x14ac:dyDescent="0.25">
      <c r="A8" s="49" t="s">
        <v>28</v>
      </c>
      <c r="B8" s="49">
        <f>SUMIF(HFS!R:R,A8,HFS!N:N)</f>
        <v>10</v>
      </c>
      <c r="C8" s="49"/>
    </row>
    <row r="9" spans="1:3" x14ac:dyDescent="0.25">
      <c r="A9" s="49" t="s">
        <v>24</v>
      </c>
      <c r="B9" s="49">
        <f>SUMIF(HFS!R:R,A9,HFS!N:N)</f>
        <v>50</v>
      </c>
      <c r="C9" s="49"/>
    </row>
    <row r="10" spans="1:3" ht="6" customHeight="1" x14ac:dyDescent="0.25">
      <c r="A10" s="49"/>
      <c r="B10" s="49"/>
      <c r="C10" s="49"/>
    </row>
    <row r="11" spans="1:3" x14ac:dyDescent="0.25">
      <c r="A11" s="50" t="s">
        <v>26</v>
      </c>
      <c r="B11" s="50">
        <f>SUM(B7:B10)</f>
        <v>160</v>
      </c>
      <c r="C11" s="49"/>
    </row>
    <row r="12" spans="1:3" x14ac:dyDescent="0.25">
      <c r="A12" s="49"/>
      <c r="B12" s="49"/>
      <c r="C12" s="49"/>
    </row>
    <row r="13" spans="1:3" x14ac:dyDescent="0.25">
      <c r="A13" s="50" t="s">
        <v>12</v>
      </c>
      <c r="B13" s="50">
        <f>B5-B11</f>
        <v>3757</v>
      </c>
      <c r="C13" s="49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0"/>
  <sheetViews>
    <sheetView tabSelected="1" view="pageBreakPreview" zoomScale="106" zoomScaleNormal="100" zoomScaleSheetLayoutView="106" workbookViewId="0">
      <selection activeCell="G17" sqref="G17"/>
    </sheetView>
  </sheetViews>
  <sheetFormatPr defaultRowHeight="15" x14ac:dyDescent="0.25"/>
  <cols>
    <col min="1" max="1" width="24.140625" bestFit="1" customWidth="1"/>
  </cols>
  <sheetData>
    <row r="1" spans="1:1" x14ac:dyDescent="0.25">
      <c r="A1" s="1" t="s">
        <v>22</v>
      </c>
    </row>
    <row r="2" spans="1:1" x14ac:dyDescent="0.25">
      <c r="A2" t="s">
        <v>9</v>
      </c>
    </row>
    <row r="3" spans="1:1" x14ac:dyDescent="0.25">
      <c r="A3" t="s">
        <v>0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23</v>
      </c>
    </row>
    <row r="9" spans="1:1" x14ac:dyDescent="0.25">
      <c r="A9" t="s">
        <v>28</v>
      </c>
    </row>
    <row r="10" spans="1:1" x14ac:dyDescent="0.25">
      <c r="A10" t="s">
        <v>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HFS</vt:lpstr>
      <vt:lpstr>Balance Sheet</vt:lpstr>
      <vt:lpstr>Income Statement</vt:lpstr>
      <vt:lpstr>Chart of Accounts</vt:lpstr>
      <vt:lpstr>Accounts7000</vt:lpstr>
    </vt:vector>
  </TitlesOfParts>
  <Company>Accounting Advisors,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Adnan</cp:lastModifiedBy>
  <cp:lastPrinted>2017-01-13T03:20:40Z</cp:lastPrinted>
  <dcterms:created xsi:type="dcterms:W3CDTF">2016-02-02T22:29:25Z</dcterms:created>
  <dcterms:modified xsi:type="dcterms:W3CDTF">2019-04-26T11:19:58Z</dcterms:modified>
</cp:coreProperties>
</file>