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2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0" i="1"/>
  <c r="C30"/>
  <c r="F30"/>
  <c r="E30"/>
  <c r="F25"/>
  <c r="E25"/>
  <c r="D25"/>
  <c r="C25"/>
  <c r="F22"/>
  <c r="E22"/>
  <c r="D22"/>
  <c r="C22"/>
  <c r="F16"/>
  <c r="E16"/>
  <c r="D16"/>
  <c r="C16"/>
  <c r="F21"/>
  <c r="E21"/>
  <c r="D21"/>
  <c r="C21"/>
  <c r="F11"/>
  <c r="F17" s="1"/>
  <c r="E11"/>
  <c r="E17" s="1"/>
  <c r="D11"/>
  <c r="D17" s="1"/>
  <c r="C11"/>
  <c r="C17" s="1"/>
  <c r="F8"/>
  <c r="E8"/>
  <c r="D8"/>
  <c r="C8"/>
</calcChain>
</file>

<file path=xl/sharedStrings.xml><?xml version="1.0" encoding="utf-8"?>
<sst xmlns="http://schemas.openxmlformats.org/spreadsheetml/2006/main" count="33" uniqueCount="31">
  <si>
    <t>Financial Statement of General  and Ford Motors</t>
  </si>
  <si>
    <t xml:space="preserve">   Stock (Capital)</t>
  </si>
  <si>
    <t xml:space="preserve">           Cash during the year</t>
  </si>
  <si>
    <t xml:space="preserve">General Motors </t>
  </si>
  <si>
    <t xml:space="preserve">Ford Motors </t>
  </si>
  <si>
    <t>Total Non-current Assets</t>
  </si>
  <si>
    <t>Total Current Assets</t>
  </si>
  <si>
    <t xml:space="preserve">Total Assets </t>
  </si>
  <si>
    <t>Total Non-current Liabilities</t>
  </si>
  <si>
    <t xml:space="preserve">Total Current Liabilities </t>
  </si>
  <si>
    <t xml:space="preserve">Total  Liabilities </t>
  </si>
  <si>
    <t xml:space="preserve">Stock Holders Equity </t>
  </si>
  <si>
    <t xml:space="preserve">Annual Income statement </t>
  </si>
  <si>
    <t>Cost of Sales</t>
  </si>
  <si>
    <t>Sales Revenue</t>
  </si>
  <si>
    <t xml:space="preserve">Gross Profit </t>
  </si>
  <si>
    <t>Operating profit</t>
  </si>
  <si>
    <t xml:space="preserve">Equity </t>
  </si>
  <si>
    <t xml:space="preserve">Total Equity </t>
  </si>
  <si>
    <t>Retained Earnings</t>
  </si>
  <si>
    <t xml:space="preserve">Total Equity and Liabilities </t>
  </si>
  <si>
    <t xml:space="preserve">Net income </t>
  </si>
  <si>
    <t>Basic Earnings Per Share</t>
  </si>
  <si>
    <t>Diluted Earnings Per Share</t>
  </si>
  <si>
    <t>Cash Flows from Investing</t>
  </si>
  <si>
    <t>Cash Flows from Operations</t>
  </si>
  <si>
    <t>Cash flows from Financing</t>
  </si>
  <si>
    <t xml:space="preserve">Net Increase/Decrease in Total </t>
  </si>
  <si>
    <t>(27.57B)</t>
  </si>
  <si>
    <t>(20.76B)</t>
  </si>
  <si>
    <t>($122,000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</si>
</sst>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8" fontId="2" fillId="0" borderId="0" xfId="0" applyNumberFormat="1" applyFont="1"/>
    <xf numFmtId="6" fontId="2" fillId="0" borderId="0" xfId="0" applyNumberFormat="1" applyFont="1"/>
    <xf numFmtId="0" fontId="2" fillId="0" borderId="0" xfId="0" applyFont="1"/>
    <xf numFmtId="3" fontId="2" fillId="0" borderId="0" xfId="0" applyNumberFormat="1" applyFont="1"/>
    <xf numFmtId="43" fontId="2" fillId="0" borderId="0" xfId="1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43" fontId="5" fillId="0" borderId="0" xfId="1" applyFont="1"/>
    <xf numFmtId="43" fontId="4" fillId="0" borderId="0" xfId="1" applyFont="1"/>
    <xf numFmtId="43" fontId="4" fillId="0" borderId="0" xfId="1" applyFont="1" applyAlignment="1">
      <alignment horizontal="center"/>
    </xf>
    <xf numFmtId="43" fontId="4" fillId="0" borderId="0" xfId="0" applyNumberFormat="1" applyFont="1"/>
    <xf numFmtId="6" fontId="4" fillId="0" borderId="0" xfId="0" applyNumberFormat="1" applyFont="1"/>
    <xf numFmtId="3" fontId="4" fillId="0" borderId="0" xfId="0" applyNumberFormat="1" applyFont="1"/>
    <xf numFmtId="3" fontId="4" fillId="0" borderId="0" xfId="0" applyNumberFormat="1" applyFont="1" applyAlignment="1">
      <alignment horizontal="center"/>
    </xf>
    <xf numFmtId="6" fontId="5" fillId="0" borderId="0" xfId="0" applyNumberFormat="1" applyFont="1"/>
    <xf numFmtId="0" fontId="3" fillId="0" borderId="0" xfId="0" applyNumberFormat="1" applyFont="1"/>
    <xf numFmtId="4" fontId="2" fillId="0" borderId="0" xfId="0" applyNumberFormat="1" applyFont="1" applyAlignment="1">
      <alignment horizontal="center"/>
    </xf>
    <xf numFmtId="4" fontId="4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1"/>
  <sheetViews>
    <sheetView tabSelected="1" topLeftCell="A13" workbookViewId="0">
      <selection activeCell="F35" sqref="F35"/>
    </sheetView>
  </sheetViews>
  <sheetFormatPr defaultRowHeight="15"/>
  <cols>
    <col min="1" max="1" width="7.140625" style="10" customWidth="1"/>
    <col min="2" max="2" width="31.42578125" style="10" customWidth="1"/>
    <col min="3" max="3" width="18.5703125" style="10" bestFit="1" customWidth="1"/>
    <col min="4" max="4" width="18.5703125" style="11" bestFit="1" customWidth="1"/>
    <col min="5" max="6" width="21.42578125" style="10" bestFit="1" customWidth="1"/>
    <col min="7" max="16384" width="9.140625" style="10"/>
  </cols>
  <sheetData>
    <row r="3" spans="2:6">
      <c r="B3" s="8" t="s">
        <v>0</v>
      </c>
      <c r="C3" s="8"/>
      <c r="D3" s="9"/>
    </row>
    <row r="4" spans="2:6">
      <c r="C4" s="9" t="s">
        <v>3</v>
      </c>
      <c r="D4" s="9" t="s">
        <v>3</v>
      </c>
      <c r="E4" s="9" t="s">
        <v>4</v>
      </c>
      <c r="F4" s="9" t="s">
        <v>4</v>
      </c>
    </row>
    <row r="5" spans="2:6" ht="15.75">
      <c r="C5" s="9">
        <v>2017</v>
      </c>
      <c r="D5" s="9">
        <v>2018</v>
      </c>
      <c r="E5" s="20">
        <v>2017</v>
      </c>
      <c r="F5" s="9">
        <v>2018</v>
      </c>
    </row>
    <row r="6" spans="2:6" ht="15.75">
      <c r="B6" s="10" t="s">
        <v>5</v>
      </c>
      <c r="C6" s="4">
        <v>143738</v>
      </c>
      <c r="D6" s="4">
        <v>152046</v>
      </c>
      <c r="E6" s="5">
        <v>68744000</v>
      </c>
      <c r="F6" s="5">
        <v>75293000</v>
      </c>
    </row>
    <row r="7" spans="2:6" ht="15.75">
      <c r="B7" s="3" t="s">
        <v>6</v>
      </c>
      <c r="C7" s="4">
        <v>68744</v>
      </c>
      <c r="D7" s="4">
        <v>75293</v>
      </c>
      <c r="E7" s="12">
        <v>116801000</v>
      </c>
      <c r="F7" s="5">
        <v>114649000</v>
      </c>
    </row>
    <row r="8" spans="2:6">
      <c r="B8" s="8" t="s">
        <v>7</v>
      </c>
      <c r="C8" s="13">
        <f>SUM(C6:C7)</f>
        <v>212482</v>
      </c>
      <c r="D8" s="14">
        <f>SUM(D6:D7)</f>
        <v>227339</v>
      </c>
      <c r="E8" s="15">
        <f>SUM(E6:E7)</f>
        <v>185545000</v>
      </c>
      <c r="F8" s="15">
        <f>SUM(F6:F7)</f>
        <v>189942000</v>
      </c>
    </row>
    <row r="9" spans="2:6" ht="15.75">
      <c r="B9" s="10" t="s">
        <v>9</v>
      </c>
      <c r="C9" s="4">
        <v>76890</v>
      </c>
      <c r="D9" s="4">
        <v>82237</v>
      </c>
      <c r="E9" s="2">
        <v>76890000</v>
      </c>
      <c r="F9" s="2">
        <v>82237000</v>
      </c>
    </row>
    <row r="10" spans="2:6" ht="15.75">
      <c r="B10" s="3" t="s">
        <v>8</v>
      </c>
      <c r="C10" s="4">
        <v>99392</v>
      </c>
      <c r="D10" s="4">
        <v>102325</v>
      </c>
      <c r="E10" s="2">
        <v>32138000</v>
      </c>
      <c r="F10" s="2">
        <v>29265000</v>
      </c>
    </row>
    <row r="11" spans="2:6">
      <c r="B11" s="8" t="s">
        <v>10</v>
      </c>
      <c r="C11" s="13">
        <f>SUM(C9:C10)</f>
        <v>176282</v>
      </c>
      <c r="D11" s="14">
        <f>SUM(D9:D10)</f>
        <v>184562</v>
      </c>
      <c r="E11" s="16">
        <f>SUM(E9:E10)</f>
        <v>109028000</v>
      </c>
      <c r="F11" s="16">
        <f>SUM(F9:F10)</f>
        <v>111502000</v>
      </c>
    </row>
    <row r="12" spans="2:6">
      <c r="B12" s="8" t="s">
        <v>11</v>
      </c>
    </row>
    <row r="13" spans="2:6" ht="15.75">
      <c r="B13" s="10" t="s">
        <v>17</v>
      </c>
      <c r="C13" s="4">
        <v>36200</v>
      </c>
      <c r="D13" s="4">
        <v>42777</v>
      </c>
      <c r="E13" s="2">
        <v>35578000</v>
      </c>
      <c r="F13" s="2">
        <v>35932000</v>
      </c>
    </row>
    <row r="14" spans="2:6" ht="15.75">
      <c r="B14" s="3" t="s">
        <v>19</v>
      </c>
      <c r="C14" s="4">
        <v>17627</v>
      </c>
      <c r="D14" s="4">
        <v>22322</v>
      </c>
      <c r="E14" s="3">
        <v>21.91</v>
      </c>
      <c r="F14" s="3">
        <v>22.67</v>
      </c>
    </row>
    <row r="15" spans="2:6" ht="15.75">
      <c r="B15" s="3" t="s">
        <v>1</v>
      </c>
      <c r="C15" s="4">
        <v>35001</v>
      </c>
      <c r="D15" s="4">
        <v>38860</v>
      </c>
      <c r="E15" s="4">
        <v>145653</v>
      </c>
      <c r="F15" s="4">
        <v>148294</v>
      </c>
    </row>
    <row r="16" spans="2:6" s="8" customFormat="1" ht="15.75">
      <c r="B16" s="7" t="s">
        <v>18</v>
      </c>
      <c r="C16" s="17">
        <f>SUM(C13:C15)</f>
        <v>88828</v>
      </c>
      <c r="D16" s="18">
        <f>SUM(D13:D15)</f>
        <v>103959</v>
      </c>
      <c r="E16" s="16">
        <f>SUM(E13:E15)</f>
        <v>35723674.909999996</v>
      </c>
      <c r="F16" s="16">
        <f>SUM(F13:F15)</f>
        <v>36080316.670000002</v>
      </c>
    </row>
    <row r="17" spans="2:6">
      <c r="B17" s="8" t="s">
        <v>20</v>
      </c>
      <c r="C17" s="17">
        <f>C11+C16</f>
        <v>265110</v>
      </c>
      <c r="D17" s="18">
        <f>D11+D16</f>
        <v>288521</v>
      </c>
      <c r="E17" s="16">
        <f>E11+E16</f>
        <v>144751674.91</v>
      </c>
      <c r="F17" s="16">
        <f>F11+F16</f>
        <v>147582316.67000002</v>
      </c>
    </row>
    <row r="18" spans="2:6">
      <c r="B18" s="8" t="s">
        <v>12</v>
      </c>
    </row>
    <row r="19" spans="2:6" ht="15.75">
      <c r="B19" s="6" t="s">
        <v>14</v>
      </c>
      <c r="C19" s="3">
        <v>145.59</v>
      </c>
      <c r="D19" s="3">
        <v>147.05000000000001</v>
      </c>
      <c r="E19" s="2">
        <v>156776000</v>
      </c>
      <c r="F19" s="2">
        <v>160338000</v>
      </c>
    </row>
    <row r="20" spans="2:6" ht="15.75">
      <c r="B20" s="3" t="s">
        <v>13</v>
      </c>
      <c r="C20" s="3">
        <v>120.06</v>
      </c>
      <c r="D20" s="3">
        <v>125.15</v>
      </c>
      <c r="E20" s="2">
        <v>131321</v>
      </c>
      <c r="F20" s="2">
        <v>136269</v>
      </c>
    </row>
    <row r="21" spans="2:6" s="8" customFormat="1" ht="14.25">
      <c r="B21" s="8" t="s">
        <v>15</v>
      </c>
      <c r="C21" s="8">
        <f>C19-C20</f>
        <v>25.53</v>
      </c>
      <c r="D21" s="9">
        <f>D19-D20</f>
        <v>21.900000000000006</v>
      </c>
      <c r="E21" s="16">
        <f>E19-E20</f>
        <v>156644679</v>
      </c>
      <c r="F21" s="16">
        <f>F19-F20</f>
        <v>160201731</v>
      </c>
    </row>
    <row r="22" spans="2:6" ht="15.75">
      <c r="B22" s="3" t="s">
        <v>16</v>
      </c>
      <c r="C22" s="3">
        <f>C21-0</f>
        <v>25.53</v>
      </c>
      <c r="D22" s="3">
        <f>D21-0</f>
        <v>21.900000000000006</v>
      </c>
      <c r="E22" s="2">
        <f>E21-0</f>
        <v>156644679</v>
      </c>
      <c r="F22" s="2">
        <f>F21-0</f>
        <v>160201731</v>
      </c>
    </row>
    <row r="23" spans="2:6" ht="15.75">
      <c r="B23" s="3" t="s">
        <v>22</v>
      </c>
      <c r="C23" s="3">
        <v>-2.6</v>
      </c>
      <c r="D23" s="1">
        <v>5.53</v>
      </c>
      <c r="E23" s="1">
        <v>1.93</v>
      </c>
      <c r="F23" s="1">
        <v>0.92</v>
      </c>
    </row>
    <row r="24" spans="2:6" ht="15.75">
      <c r="B24" s="3" t="s">
        <v>23</v>
      </c>
      <c r="C24" s="1">
        <v>-2.6</v>
      </c>
      <c r="D24" s="1">
        <v>5.53</v>
      </c>
      <c r="E24" s="1">
        <v>1.93</v>
      </c>
      <c r="F24" s="1">
        <v>0.92</v>
      </c>
    </row>
    <row r="25" spans="2:6">
      <c r="B25" s="10" t="s">
        <v>21</v>
      </c>
      <c r="C25" s="10">
        <f>SUM(C22:C24)</f>
        <v>20.329999999999998</v>
      </c>
      <c r="D25" s="11">
        <f>SUM(D22:D24)</f>
        <v>32.960000000000008</v>
      </c>
      <c r="E25" s="19">
        <f>SUM(E22:E24)</f>
        <v>156644682.86000001</v>
      </c>
      <c r="F25" s="19">
        <f>SUM(F22:F24)</f>
        <v>160201732.83999997</v>
      </c>
    </row>
    <row r="27" spans="2:6" ht="15.75">
      <c r="B27" s="3" t="s">
        <v>25</v>
      </c>
      <c r="C27" s="21">
        <v>-3638</v>
      </c>
      <c r="D27" s="3">
        <v>623</v>
      </c>
      <c r="E27" s="2">
        <v>18096000</v>
      </c>
      <c r="F27" s="2">
        <v>15022000</v>
      </c>
    </row>
    <row r="28" spans="2:6" ht="15.75">
      <c r="B28" s="3" t="s">
        <v>24</v>
      </c>
      <c r="C28" s="3" t="s">
        <v>28</v>
      </c>
      <c r="D28" s="3" t="s">
        <v>29</v>
      </c>
      <c r="E28" s="2">
        <v>-19360000</v>
      </c>
      <c r="F28" s="2">
        <v>-16261000</v>
      </c>
    </row>
    <row r="29" spans="2:6" ht="15.75">
      <c r="B29" s="3" t="s">
        <v>26</v>
      </c>
      <c r="C29" s="2">
        <v>12584000</v>
      </c>
      <c r="D29" s="2">
        <v>11454000</v>
      </c>
      <c r="E29" s="2">
        <v>3394000</v>
      </c>
      <c r="F29" s="3" t="s">
        <v>30</v>
      </c>
    </row>
    <row r="30" spans="2:6" s="8" customFormat="1" ht="15.75">
      <c r="B30" s="7" t="s">
        <v>27</v>
      </c>
      <c r="C30" s="22">
        <f>SUM(C27:C29)</f>
        <v>12580362</v>
      </c>
      <c r="D30" s="9">
        <f>SUM(D27:D29)</f>
        <v>11454623</v>
      </c>
      <c r="E30" s="16">
        <f>SUM(E27:E29)</f>
        <v>2130000</v>
      </c>
      <c r="F30" s="16">
        <f>SUM(F27:F29)</f>
        <v>-1239000</v>
      </c>
    </row>
    <row r="31" spans="2:6" ht="15.75">
      <c r="B31" s="3" t="s">
        <v>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jnr</dc:creator>
  <cp:lastModifiedBy>jnr</cp:lastModifiedBy>
  <dcterms:created xsi:type="dcterms:W3CDTF">2019-05-26T17:58:23Z</dcterms:created>
  <dcterms:modified xsi:type="dcterms:W3CDTF">2019-05-26T22:23:18Z</dcterms:modified>
</cp:coreProperties>
</file>